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ASSESSMENTS\CalendarsAndForms\EED Forms\FY16\FY16 Forms\"/>
    </mc:Choice>
  </mc:AlternateContent>
  <bookViews>
    <workbookView xWindow="0" yWindow="0" windowWidth="18270" windowHeight="12180" tabRatio="874"/>
  </bookViews>
  <sheets>
    <sheet name="165D-2 Request" sheetId="1" r:id="rId1"/>
    <sheet name="Instructions for 165D-2" sheetId="11" r:id="rId2"/>
    <sheet name="SAMPLE 165D-2 Non-Profit" sheetId="18" r:id="rId3"/>
    <sheet name="165B Record &amp; Report" sheetId="10" r:id="rId4"/>
    <sheet name="Instructions for 165B" sheetId="12" r:id="rId5"/>
    <sheet name="Sample 165B" sheetId="17" r:id="rId6"/>
  </sheets>
  <externalReferences>
    <externalReference r:id="rId7"/>
  </externalReferences>
  <definedNames>
    <definedName name="Cordova" localSheetId="3">#REF!</definedName>
    <definedName name="Cordova" localSheetId="4">#REF!</definedName>
    <definedName name="Cordova" localSheetId="5">#REF!</definedName>
    <definedName name="Cordova" localSheetId="2">#REF!</definedName>
    <definedName name="Cordova">#REF!</definedName>
    <definedName name="_xlnm.Database" localSheetId="3">'[1]Budget Revisions'!#REF!</definedName>
    <definedName name="_xlnm.Database" localSheetId="4">#REF!</definedName>
    <definedName name="_xlnm.Database" localSheetId="5">'[1]Budget Revisions'!#REF!</definedName>
    <definedName name="_xlnm.Database" localSheetId="2">#REF!</definedName>
    <definedName name="_xlnm.Database">#REF!</definedName>
    <definedName name="_xlnm.Print_Area" localSheetId="3">'165B Record &amp; Report'!$A$1:$J$51</definedName>
    <definedName name="_xlnm.Print_Area" localSheetId="0">'165D-2 Request'!$A$1:$W$45</definedName>
    <definedName name="_xlnm.Print_Area" localSheetId="4">'Instructions for 165B'!$A$1:$E$28</definedName>
    <definedName name="_xlnm.Print_Area" localSheetId="1">'Instructions for 165D-2'!$A$1:$E$42</definedName>
    <definedName name="_xlnm.Print_Area" localSheetId="5">'Sample 165B'!$A$1:$J$55</definedName>
    <definedName name="_xlnm.Print_Area" localSheetId="2">'SAMPLE 165D-2 Non-Profit'!$A$1:$W$44</definedName>
  </definedNames>
  <calcPr calcId="152511"/>
</workbook>
</file>

<file path=xl/calcChain.xml><?xml version="1.0" encoding="utf-8"?>
<calcChain xmlns="http://schemas.openxmlformats.org/spreadsheetml/2006/main">
  <c r="K21" i="1" l="1"/>
  <c r="K20" i="1"/>
  <c r="K19" i="1"/>
  <c r="K18" i="1"/>
  <c r="K17" i="1"/>
  <c r="K16" i="1"/>
  <c r="H16" i="1" l="1"/>
  <c r="K25" i="1"/>
  <c r="V27" i="18" l="1"/>
  <c r="K24" i="18"/>
  <c r="I24" i="18"/>
  <c r="H24" i="18"/>
  <c r="D23" i="18"/>
  <c r="I22" i="18"/>
  <c r="H22" i="18"/>
  <c r="G22" i="18"/>
  <c r="G21" i="18"/>
  <c r="E21" i="18"/>
  <c r="E23" i="18" s="1"/>
  <c r="D21" i="18"/>
  <c r="K21" i="18" s="1"/>
  <c r="K20" i="18"/>
  <c r="I20" i="18"/>
  <c r="H20" i="18"/>
  <c r="K19" i="18"/>
  <c r="I19" i="18"/>
  <c r="H19" i="18"/>
  <c r="K18" i="18"/>
  <c r="I18" i="18"/>
  <c r="H18" i="18"/>
  <c r="K17" i="18"/>
  <c r="I17" i="18"/>
  <c r="H17" i="18"/>
  <c r="K16" i="18"/>
  <c r="I16" i="18"/>
  <c r="H16" i="18"/>
  <c r="H21" i="18" s="1"/>
  <c r="K15" i="18"/>
  <c r="I15" i="18"/>
  <c r="I21" i="18" s="1"/>
  <c r="H15" i="18"/>
  <c r="F10" i="18"/>
  <c r="H23" i="18" l="1"/>
  <c r="H25" i="18" s="1"/>
  <c r="E25" i="18"/>
  <c r="G25" i="18"/>
  <c r="K23" i="18"/>
  <c r="I23" i="18"/>
  <c r="I25" i="18" s="1"/>
  <c r="D25" i="18"/>
  <c r="G23" i="18"/>
  <c r="K25" i="18" l="1"/>
  <c r="J51" i="10" l="1"/>
  <c r="J45" i="10"/>
  <c r="J39" i="10"/>
  <c r="J33" i="10"/>
  <c r="J27" i="10"/>
  <c r="J21" i="10"/>
  <c r="J15" i="10"/>
  <c r="F10" i="1"/>
  <c r="I25" i="1"/>
  <c r="H25" i="1"/>
  <c r="H23" i="1"/>
  <c r="G23" i="1"/>
  <c r="V28" i="1"/>
  <c r="G22" i="1"/>
  <c r="G24" i="1" s="1"/>
  <c r="E22" i="1"/>
  <c r="E24" i="1" s="1"/>
  <c r="D22" i="1"/>
  <c r="I17" i="1"/>
  <c r="I18" i="1"/>
  <c r="I19" i="1"/>
  <c r="I20" i="1"/>
  <c r="I21" i="1"/>
  <c r="H17" i="1"/>
  <c r="H18" i="1"/>
  <c r="H19" i="1"/>
  <c r="H20" i="1"/>
  <c r="H21" i="1"/>
  <c r="I16" i="1"/>
  <c r="D24" i="1" l="1"/>
  <c r="D26" i="1" s="1"/>
  <c r="E26" i="1"/>
  <c r="K22" i="1"/>
  <c r="I22" i="1"/>
  <c r="H22" i="1"/>
  <c r="H24" i="1" s="1"/>
  <c r="I24" i="1" l="1"/>
  <c r="K24" i="1"/>
  <c r="I23" i="1"/>
  <c r="I26" i="1" l="1"/>
  <c r="G26" i="1"/>
  <c r="K26" i="1" s="1"/>
  <c r="H26" i="1"/>
</calcChain>
</file>

<file path=xl/sharedStrings.xml><?xml version="1.0" encoding="utf-8"?>
<sst xmlns="http://schemas.openxmlformats.org/spreadsheetml/2006/main" count="325" uniqueCount="195">
  <si>
    <t>Grant Recipient</t>
  </si>
  <si>
    <t>Initial Grant Award</t>
  </si>
  <si>
    <t>Amendments</t>
  </si>
  <si>
    <t>Grant Title</t>
  </si>
  <si>
    <t>Total Grant Award</t>
  </si>
  <si>
    <t>Period covered by this report, quarterly or monthly:</t>
  </si>
  <si>
    <t>Month</t>
  </si>
  <si>
    <t>1.</t>
  </si>
  <si>
    <t>2.</t>
  </si>
  <si>
    <t>3.</t>
  </si>
  <si>
    <t>Subtotal</t>
  </si>
  <si>
    <t>Total</t>
  </si>
  <si>
    <t>Indirect Rate</t>
  </si>
  <si>
    <t xml:space="preserve">Indirect </t>
  </si>
  <si>
    <t>7.</t>
  </si>
  <si>
    <t>SIGNATURE</t>
  </si>
  <si>
    <t>Percent Spent</t>
  </si>
  <si>
    <t>Approved Budget</t>
  </si>
  <si>
    <t>Balances</t>
  </si>
  <si>
    <t>4.</t>
  </si>
  <si>
    <t>5.</t>
  </si>
  <si>
    <t>6.</t>
  </si>
  <si>
    <t>9.</t>
  </si>
  <si>
    <t>Object Code</t>
  </si>
  <si>
    <t>Account Title</t>
  </si>
  <si>
    <t>NAME &amp; TITLE</t>
  </si>
  <si>
    <t>DATE</t>
  </si>
  <si>
    <t>TELEPHONE NUMBER</t>
  </si>
  <si>
    <t>subtotal</t>
  </si>
  <si>
    <t>GRANT RECIPIENT</t>
  </si>
  <si>
    <t>GRANT TITLE</t>
  </si>
  <si>
    <t xml:space="preserve">         </t>
  </si>
  <si>
    <t>Grant Number</t>
  </si>
  <si>
    <r>
      <t xml:space="preserve">JAN-MAR </t>
    </r>
    <r>
      <rPr>
        <b/>
        <i/>
        <sz val="11"/>
        <rFont val="Cambria"/>
        <family val="1"/>
      </rPr>
      <t>(due April 30)</t>
    </r>
  </si>
  <si>
    <t>Total YTD Expenditures</t>
  </si>
  <si>
    <t>Prior YTD Expenditure</t>
  </si>
  <si>
    <t>Record and Report of Prior and Total YTD Expenditures by Line</t>
  </si>
  <si>
    <t xml:space="preserve">Amount Requested </t>
  </si>
  <si>
    <t xml:space="preserve">REQUEST FOR REIMBURSEMENT OF GRANT EXPENDITURES </t>
  </si>
  <si>
    <t>YEAR TO DATE (YTD)</t>
  </si>
  <si>
    <t>8.</t>
  </si>
  <si>
    <t xml:space="preserve">Final </t>
  </si>
  <si>
    <t>REMAINING (Unallocated)</t>
  </si>
  <si>
    <t>A B C School District</t>
  </si>
  <si>
    <t>Replicating Redundancy in Schools</t>
  </si>
  <si>
    <t>P126118124</t>
  </si>
  <si>
    <t>Albert Einstein</t>
  </si>
  <si>
    <t>P126118125</t>
  </si>
  <si>
    <t>Louis Pasteur</t>
  </si>
  <si>
    <t>P126118126</t>
  </si>
  <si>
    <t>Marie Curie</t>
  </si>
  <si>
    <t>P126118127</t>
  </si>
  <si>
    <t>Mileva Maric</t>
  </si>
  <si>
    <t>P126118128</t>
  </si>
  <si>
    <t>Agnes G. Bojaxhiu</t>
  </si>
  <si>
    <t>P126118129</t>
  </si>
  <si>
    <t>P126118130</t>
  </si>
  <si>
    <t>P126118131</t>
  </si>
  <si>
    <t>P126118132</t>
  </si>
  <si>
    <t>P126118133</t>
  </si>
  <si>
    <t>P126118134</t>
  </si>
  <si>
    <t>P126118135</t>
  </si>
  <si>
    <t>P126118136</t>
  </si>
  <si>
    <t>P126118137</t>
  </si>
  <si>
    <t>P126118138</t>
  </si>
  <si>
    <t>Oct 1- Dec 30</t>
  </si>
  <si>
    <t>P126118140</t>
  </si>
  <si>
    <t>Joan Smith</t>
  </si>
  <si>
    <t>P126118141</t>
  </si>
  <si>
    <t>Brenda Jones</t>
  </si>
  <si>
    <t>P126118142</t>
  </si>
  <si>
    <t>Nancy Lee</t>
  </si>
  <si>
    <t>Employee Benefits</t>
  </si>
  <si>
    <t>A486235</t>
  </si>
  <si>
    <t>Alice Bell Psychiatry</t>
  </si>
  <si>
    <t>A1122334</t>
  </si>
  <si>
    <t>Alaska Airlines</t>
  </si>
  <si>
    <t>A234567</t>
  </si>
  <si>
    <t>Book Publishers</t>
  </si>
  <si>
    <t>A345677</t>
  </si>
  <si>
    <t>Another Publishers</t>
  </si>
  <si>
    <t>A4455677</t>
  </si>
  <si>
    <t>Office Supply Co.</t>
  </si>
  <si>
    <t>1st Quarter Reimbursement</t>
  </si>
  <si>
    <t>2nd Quarter Reimbursement</t>
  </si>
  <si>
    <t>Year to Date TOTAL</t>
  </si>
  <si>
    <t>3rd Quarter Reimbursement</t>
  </si>
  <si>
    <t>4th Quarter Reimbursement</t>
  </si>
  <si>
    <t>Instructions for Request for Reimbursement of Grant Expenditures Year to Date (YTD)</t>
  </si>
  <si>
    <t>RR 16.ABCD.01</t>
  </si>
  <si>
    <t>Department Use Only</t>
  </si>
  <si>
    <t>Encumbrance Number</t>
  </si>
  <si>
    <t>Amount Approved for Payment</t>
  </si>
  <si>
    <t>Coding</t>
  </si>
  <si>
    <t>Amount</t>
  </si>
  <si>
    <t>APPROVED</t>
  </si>
  <si>
    <t>I certify that this is a true and correct reimbursement claim in accordance with the approved budget for this grant and it meets the required federal and state regulations.</t>
  </si>
  <si>
    <r>
      <t>JUL-SEP</t>
    </r>
    <r>
      <rPr>
        <b/>
        <i/>
        <sz val="12"/>
        <rFont val="Cambria"/>
        <family val="1"/>
        <scheme val="major"/>
      </rPr>
      <t xml:space="preserve"> (due Oct 31)</t>
    </r>
  </si>
  <si>
    <r>
      <t>OCT-DEC</t>
    </r>
    <r>
      <rPr>
        <b/>
        <i/>
        <sz val="12"/>
        <rFont val="Cambria"/>
        <family val="1"/>
        <scheme val="major"/>
      </rPr>
      <t xml:space="preserve"> (due Jan 31)</t>
    </r>
  </si>
  <si>
    <t>A.</t>
  </si>
  <si>
    <t xml:space="preserve">Option 1: </t>
  </si>
  <si>
    <t xml:space="preserve">Option 2: </t>
  </si>
  <si>
    <t>B.</t>
  </si>
  <si>
    <t>C.</t>
  </si>
  <si>
    <t>D.</t>
  </si>
  <si>
    <r>
      <t xml:space="preserve">Enter </t>
    </r>
    <r>
      <rPr>
        <b/>
        <u/>
        <sz val="11"/>
        <rFont val="Cambria"/>
        <family val="1"/>
      </rPr>
      <t>Grant Recipient</t>
    </r>
    <r>
      <rPr>
        <sz val="11"/>
        <rFont val="Cambria"/>
        <family val="1"/>
      </rPr>
      <t xml:space="preserve">, </t>
    </r>
    <r>
      <rPr>
        <b/>
        <u/>
        <sz val="11"/>
        <rFont val="Cambria"/>
        <family val="1"/>
      </rPr>
      <t>Grant Number</t>
    </r>
    <r>
      <rPr>
        <sz val="11"/>
        <rFont val="Cambria"/>
        <family val="1"/>
      </rPr>
      <t xml:space="preserve">, and </t>
    </r>
    <r>
      <rPr>
        <b/>
        <u/>
        <sz val="11"/>
        <rFont val="Cambria"/>
        <family val="1"/>
      </rPr>
      <t>Grant Title</t>
    </r>
    <r>
      <rPr>
        <sz val="11"/>
        <rFont val="Cambria"/>
        <family val="1"/>
      </rPr>
      <t xml:space="preserve"> as listed on the grant award. A separate expenditure report must be submitted for each budget within the grant.</t>
    </r>
  </si>
  <si>
    <t>E.</t>
  </si>
  <si>
    <t>F.</t>
  </si>
  <si>
    <t>G.</t>
  </si>
  <si>
    <t>H.</t>
  </si>
  <si>
    <t>I.</t>
  </si>
  <si>
    <t>J.</t>
  </si>
  <si>
    <t>K.</t>
  </si>
  <si>
    <t>M.</t>
  </si>
  <si>
    <t>N.</t>
  </si>
  <si>
    <r>
      <t xml:space="preserve">There are </t>
    </r>
    <r>
      <rPr>
        <u/>
        <sz val="11"/>
        <rFont val="Cambria"/>
        <family val="1"/>
      </rPr>
      <t>two supporting documentation options</t>
    </r>
    <r>
      <rPr>
        <sz val="11"/>
        <rFont val="Cambria"/>
        <family val="1"/>
      </rPr>
      <t xml:space="preserve"> available to the grantee:</t>
    </r>
  </si>
  <si>
    <r>
      <t xml:space="preserve">Complete the </t>
    </r>
    <r>
      <rPr>
        <b/>
        <sz val="11"/>
        <rFont val="Cambria"/>
        <family val="1"/>
      </rPr>
      <t>165B form with YTD summary</t>
    </r>
    <r>
      <rPr>
        <sz val="11"/>
        <rFont val="Cambria"/>
        <family val="1"/>
      </rPr>
      <t>.</t>
    </r>
  </si>
  <si>
    <r>
      <t xml:space="preserve">Submit a </t>
    </r>
    <r>
      <rPr>
        <b/>
        <sz val="11"/>
        <rFont val="Cambria"/>
        <family val="1"/>
      </rPr>
      <t>detailed trial balance</t>
    </r>
    <r>
      <rPr>
        <sz val="11"/>
        <rFont val="Cambria"/>
        <family val="1"/>
      </rPr>
      <t xml:space="preserve"> that includes the following: grantee name, grant title, date of  expenditures, document/check number, chart of account, vendor/employee name, amount, and </t>
    </r>
    <r>
      <rPr>
        <b/>
        <sz val="11"/>
        <rFont val="Cambria"/>
        <family val="1"/>
      </rPr>
      <t>YTD summary</t>
    </r>
    <r>
      <rPr>
        <sz val="11"/>
        <rFont val="Cambria"/>
        <family val="1"/>
      </rPr>
      <t xml:space="preserve">. </t>
    </r>
  </si>
  <si>
    <r>
      <t xml:space="preserve">Enter </t>
    </r>
    <r>
      <rPr>
        <b/>
        <u/>
        <sz val="11"/>
        <rFont val="Cambria"/>
        <family val="1"/>
      </rPr>
      <t>Initial Grant Award Amount</t>
    </r>
    <r>
      <rPr>
        <sz val="11"/>
        <rFont val="Cambria"/>
        <family val="1"/>
      </rPr>
      <t xml:space="preserve"> and any </t>
    </r>
    <r>
      <rPr>
        <b/>
        <u/>
        <sz val="11"/>
        <rFont val="Cambria"/>
        <family val="1"/>
      </rPr>
      <t>Amendments</t>
    </r>
    <r>
      <rPr>
        <sz val="11"/>
        <rFont val="Cambria"/>
        <family val="1"/>
      </rPr>
      <t xml:space="preserve">. </t>
    </r>
    <r>
      <rPr>
        <b/>
        <u/>
        <sz val="11"/>
        <rFont val="Cambria"/>
        <family val="1"/>
      </rPr>
      <t>Total Grant Award</t>
    </r>
    <r>
      <rPr>
        <sz val="11"/>
        <rFont val="Cambria"/>
        <family val="1"/>
      </rPr>
      <t xml:space="preserve"> (6) will calculate  automatically. </t>
    </r>
  </si>
  <si>
    <r>
      <rPr>
        <b/>
        <sz val="11"/>
        <rFont val="Cambria"/>
        <family val="1"/>
      </rPr>
      <t>Period covered by this reimbursement request.</t>
    </r>
    <r>
      <rPr>
        <sz val="11"/>
        <rFont val="Cambria"/>
        <family val="1"/>
      </rPr>
      <t xml:space="preserve"> Select reporting period. Quarterly reports with detailed backup and YTD summary are required </t>
    </r>
    <r>
      <rPr>
        <u/>
        <sz val="11"/>
        <rFont val="Cambria"/>
        <family val="1"/>
      </rPr>
      <t>even when expenditures are zero</t>
    </r>
    <r>
      <rPr>
        <sz val="11"/>
        <rFont val="Cambria"/>
        <family val="1"/>
      </rPr>
      <t xml:space="preserve">. All grantees are required to submit a </t>
    </r>
    <r>
      <rPr>
        <u/>
        <sz val="11"/>
        <rFont val="Cambria"/>
        <family val="1"/>
      </rPr>
      <t>Final</t>
    </r>
    <r>
      <rPr>
        <sz val="11"/>
        <rFont val="Cambria"/>
        <family val="1"/>
      </rPr>
      <t xml:space="preserve"> to close the grant. </t>
    </r>
  </si>
  <si>
    <t xml:space="preserve">. . . </t>
  </si>
  <si>
    <r>
      <t xml:space="preserve">Enter </t>
    </r>
    <r>
      <rPr>
        <b/>
        <u/>
        <sz val="11"/>
        <rFont val="Cambria"/>
        <family val="1"/>
      </rPr>
      <t>Approved Budge</t>
    </r>
    <r>
      <rPr>
        <sz val="11"/>
        <rFont val="Cambria"/>
        <family val="1"/>
      </rPr>
      <t xml:space="preserve">t in this column. It must match the current Approved Budget for the  particular grant precisely. A budget revision must be requested on a budget revision form, not by adjusting this column.      </t>
    </r>
  </si>
  <si>
    <r>
      <t xml:space="preserve">Enter </t>
    </r>
    <r>
      <rPr>
        <b/>
        <u/>
        <sz val="11"/>
        <rFont val="Cambria"/>
        <family val="1"/>
      </rPr>
      <t>Prior YTD Expenditures</t>
    </r>
    <r>
      <rPr>
        <sz val="11"/>
        <rFont val="Cambria"/>
        <family val="1"/>
      </rPr>
      <t>, if none leave blank.</t>
    </r>
  </si>
  <si>
    <r>
      <t xml:space="preserve">This column will automatically record the </t>
    </r>
    <r>
      <rPr>
        <b/>
        <u/>
        <sz val="11"/>
        <rFont val="Cambria"/>
        <family val="1"/>
      </rPr>
      <t>Amount Requested</t>
    </r>
    <r>
      <rPr>
        <sz val="11"/>
        <rFont val="Cambria"/>
        <family val="1"/>
      </rPr>
      <t xml:space="preserve"> for the period by calculating the difference between the prior YTD expenditure amount entered by the grantee and the total YTD Expenditure amount entered by the grantee for the period requested. </t>
    </r>
  </si>
  <si>
    <r>
      <t xml:space="preserve">This column will automatically record the remaining </t>
    </r>
    <r>
      <rPr>
        <b/>
        <u/>
        <sz val="11"/>
        <rFont val="Cambria"/>
        <family val="1"/>
      </rPr>
      <t>Unspent Balance</t>
    </r>
    <r>
      <rPr>
        <sz val="11"/>
        <rFont val="Cambria"/>
        <family val="1"/>
      </rPr>
      <t xml:space="preserve"> by line item.</t>
    </r>
  </si>
  <si>
    <r>
      <t xml:space="preserve">The </t>
    </r>
    <r>
      <rPr>
        <b/>
        <u/>
        <sz val="11"/>
        <rFont val="Cambria"/>
        <family val="1"/>
      </rPr>
      <t>Percent Spent</t>
    </r>
    <r>
      <rPr>
        <sz val="11"/>
        <rFont val="Cambria"/>
        <family val="1"/>
      </rPr>
      <t xml:space="preserve"> column shows how much of the budget line has been spent. If the figure is greater than 110% of the budget line, it is considered over-expended. A budget revision and narrative must be submitted. </t>
    </r>
  </si>
  <si>
    <r>
      <t xml:space="preserve">The </t>
    </r>
    <r>
      <rPr>
        <b/>
        <u/>
        <sz val="11"/>
        <rFont val="Cambria"/>
        <family val="1"/>
      </rPr>
      <t>Remaining</t>
    </r>
    <r>
      <rPr>
        <sz val="11"/>
        <rFont val="Cambria"/>
        <family val="1"/>
      </rPr>
      <t xml:space="preserve"> funds may not be encumbered or spent.  A Program Budget and Narrative is required. </t>
    </r>
  </si>
  <si>
    <r>
      <rPr>
        <b/>
        <u/>
        <sz val="11"/>
        <rFont val="Cambria"/>
        <family val="1"/>
      </rPr>
      <t>Total</t>
    </r>
    <r>
      <rPr>
        <sz val="11"/>
        <rFont val="Cambria"/>
        <family val="1"/>
      </rPr>
      <t xml:space="preserve"> Grant amounts per column. </t>
    </r>
  </si>
  <si>
    <r>
      <rPr>
        <b/>
        <u/>
        <sz val="11"/>
        <rFont val="Cambria"/>
        <family val="1"/>
      </rPr>
      <t>Department use only.</t>
    </r>
    <r>
      <rPr>
        <sz val="11"/>
        <rFont val="Cambria"/>
        <family val="1"/>
      </rPr>
      <t xml:space="preserve"> This section is used by DEED to properly code the request for Payment. </t>
    </r>
  </si>
  <si>
    <r>
      <rPr>
        <b/>
        <u/>
        <sz val="11"/>
        <rFont val="Cambria"/>
        <family val="1"/>
      </rPr>
      <t>Certification</t>
    </r>
    <r>
      <rPr>
        <sz val="11"/>
        <rFont val="Cambria"/>
        <family val="1"/>
      </rPr>
      <t>: All reimbursement forms must be submitted with an original signature by an Authorized Representative (the person authorized by the District).</t>
    </r>
  </si>
  <si>
    <t>Page</t>
  </si>
  <si>
    <t>of</t>
  </si>
  <si>
    <t>Pages</t>
  </si>
  <si>
    <t>4.  Date of Expenditure</t>
  </si>
  <si>
    <t>5.  Document Number/ Check Number</t>
  </si>
  <si>
    <t>6.  Item or Name of Vendor &amp; Payroll</t>
  </si>
  <si>
    <t>8.  Amount Paid</t>
  </si>
  <si>
    <t>This form must be submitted with every grant reimbursement request.  However, it can be submitted with a printout of a trail balance from the grantees accounting system as long as the printout includes the following:</t>
  </si>
  <si>
    <t>O.</t>
  </si>
  <si>
    <t>P.</t>
  </si>
  <si>
    <t>Q.</t>
  </si>
  <si>
    <t>R.</t>
  </si>
  <si>
    <t>S.</t>
  </si>
  <si>
    <t>T.</t>
  </si>
  <si>
    <t>U.</t>
  </si>
  <si>
    <t>V.</t>
  </si>
  <si>
    <t>#7</t>
  </si>
  <si>
    <t>#8</t>
  </si>
  <si>
    <t>#1 ,2, 3</t>
  </si>
  <si>
    <t>#4, 5, 6</t>
  </si>
  <si>
    <t>#1, 2, 3</t>
  </si>
  <si>
    <t>#4</t>
  </si>
  <si>
    <t>#5</t>
  </si>
  <si>
    <t>#6</t>
  </si>
  <si>
    <r>
      <t xml:space="preserve">Enter </t>
    </r>
    <r>
      <rPr>
        <b/>
        <u/>
        <sz val="11"/>
        <rFont val="Cambria"/>
        <family val="1"/>
      </rPr>
      <t>Total YTD Expenditure</t>
    </r>
    <r>
      <rPr>
        <sz val="11"/>
        <rFont val="Cambria"/>
        <family val="1"/>
      </rPr>
      <t xml:space="preserve">s of the period that is being requested. This will automatically create the amounts in the next column (amount requested). </t>
    </r>
  </si>
  <si>
    <r>
      <t xml:space="preserve">Enter the </t>
    </r>
    <r>
      <rPr>
        <b/>
        <u/>
        <sz val="11"/>
        <rFont val="Cambria"/>
        <family val="1"/>
      </rPr>
      <t>Document Number/Check Number</t>
    </r>
    <r>
      <rPr>
        <sz val="11"/>
        <rFont val="Cambria"/>
        <family val="1"/>
      </rPr>
      <t>.</t>
    </r>
  </si>
  <si>
    <r>
      <t xml:space="preserve">Enter the </t>
    </r>
    <r>
      <rPr>
        <b/>
        <u/>
        <sz val="11"/>
        <rFont val="Cambria"/>
        <family val="1"/>
      </rPr>
      <t>Item or Name of Vendor or Employee</t>
    </r>
    <r>
      <rPr>
        <sz val="11"/>
        <rFont val="Cambria"/>
        <family val="1"/>
      </rPr>
      <t xml:space="preserve"> being paid.</t>
    </r>
  </si>
  <si>
    <r>
      <t xml:space="preserve">Enter the </t>
    </r>
    <r>
      <rPr>
        <b/>
        <u/>
        <sz val="11"/>
        <rFont val="Cambria"/>
        <family val="1"/>
      </rPr>
      <t>Amount Paid</t>
    </r>
    <r>
      <rPr>
        <sz val="11"/>
        <rFont val="Cambria"/>
        <family val="1"/>
      </rPr>
      <t xml:space="preserve"> or charged to this grant reimbursement request.  </t>
    </r>
  </si>
  <si>
    <r>
      <t xml:space="preserve">Enter the </t>
    </r>
    <r>
      <rPr>
        <b/>
        <u/>
        <sz val="11"/>
        <rFont val="Cambria"/>
        <family val="1"/>
      </rPr>
      <t>YTD</t>
    </r>
    <r>
      <rPr>
        <sz val="11"/>
        <rFont val="Cambria"/>
        <family val="1"/>
      </rPr>
      <t xml:space="preserve"> for prior quarters and current reimbursements.</t>
    </r>
  </si>
  <si>
    <t>This is the sum of all quarters.</t>
  </si>
  <si>
    <r>
      <t xml:space="preserve">Enter the </t>
    </r>
    <r>
      <rPr>
        <b/>
        <u/>
        <sz val="11"/>
        <rFont val="Cambria"/>
        <family val="1"/>
      </rPr>
      <t>Date of Obligation</t>
    </r>
    <r>
      <rPr>
        <sz val="11"/>
        <rFont val="Cambria"/>
        <family val="1"/>
      </rPr>
      <t>/expenditure.</t>
    </r>
  </si>
  <si>
    <r>
      <t xml:space="preserve">Enter the </t>
    </r>
    <r>
      <rPr>
        <b/>
        <u/>
        <sz val="11"/>
        <rFont val="Cambria"/>
        <family val="1"/>
      </rPr>
      <t>Chart of Accounts Number</t>
    </r>
    <r>
      <rPr>
        <sz val="11"/>
        <rFont val="Cambria"/>
        <family val="1"/>
      </rPr>
      <t xml:space="preserve"> where these expenditures were charged. 
A list/description of the chart of accounts may be obtained at:</t>
    </r>
  </si>
  <si>
    <t>http://www.eed.state.ak.us/publications/chart_of_accounts.pdf</t>
  </si>
  <si>
    <t>7.  Chart of Accounts</t>
  </si>
  <si>
    <t>#9</t>
  </si>
  <si>
    <t>Line #</t>
  </si>
  <si>
    <r>
      <t>Total outstanding encumbrances as of June 30:</t>
    </r>
    <r>
      <rPr>
        <b/>
        <u/>
        <sz val="12"/>
        <rFont val="Cambria"/>
        <family val="1"/>
        <scheme val="major"/>
      </rPr>
      <t xml:space="preserve">                              </t>
    </r>
    <r>
      <rPr>
        <b/>
        <sz val="12"/>
        <rFont val="Cambria"/>
        <family val="1"/>
        <scheme val="major"/>
      </rPr>
      <t xml:space="preserve">      </t>
    </r>
  </si>
  <si>
    <r>
      <rPr>
        <b/>
        <i/>
        <sz val="11"/>
        <rFont val="Cambria"/>
        <family val="1"/>
      </rPr>
      <t>NOTE:</t>
    </r>
    <r>
      <rPr>
        <i/>
        <sz val="11"/>
        <rFont val="Cambria"/>
        <family val="1"/>
      </rPr>
      <t xml:space="preserve"> SHADED AREAS ARE MANUALLY ENTERED BY THE GRANTEE; ALL OTHER AREAS AUTOMATICALLY CALCULATE FROM FORMULAS WITHIN THE WORKSHEET.</t>
    </r>
  </si>
  <si>
    <r>
      <rPr>
        <b/>
        <sz val="16"/>
        <rFont val="Cambria"/>
        <family val="1"/>
        <scheme val="major"/>
      </rPr>
      <t>RECORD &amp; REPORT
OF LOCAL EXPENDITURES</t>
    </r>
    <r>
      <rPr>
        <b/>
        <sz val="12"/>
        <rFont val="Cambria"/>
        <family val="1"/>
        <scheme val="major"/>
      </rPr>
      <t xml:space="preserve">
</t>
    </r>
    <r>
      <rPr>
        <sz val="12"/>
        <rFont val="Cambria"/>
        <family val="1"/>
        <scheme val="major"/>
      </rPr>
      <t>(continuation sheet)</t>
    </r>
  </si>
  <si>
    <r>
      <t xml:space="preserve">RECORD &amp; REPORT
OF LOCAL EXPENDITURES
</t>
    </r>
    <r>
      <rPr>
        <sz val="12"/>
        <rFont val="Calibri"/>
        <family val="2"/>
        <scheme val="minor"/>
      </rPr>
      <t>(continuation sheet)</t>
    </r>
  </si>
  <si>
    <t>10.</t>
  </si>
  <si>
    <t>Indicate Agency Type:</t>
  </si>
  <si>
    <t>Non-Profit</t>
  </si>
  <si>
    <t>University</t>
  </si>
  <si>
    <t>Personal Services</t>
  </si>
  <si>
    <t>Travel</t>
  </si>
  <si>
    <t>Contractual</t>
  </si>
  <si>
    <t>Supplies</t>
  </si>
  <si>
    <t>Other</t>
  </si>
  <si>
    <r>
      <t xml:space="preserve">Equipment/Other </t>
    </r>
    <r>
      <rPr>
        <b/>
        <sz val="8"/>
        <rFont val="Cambria"/>
        <family val="1"/>
        <scheme val="major"/>
      </rPr>
      <t>( No Indirect)</t>
    </r>
  </si>
  <si>
    <t>11.</t>
  </si>
  <si>
    <r>
      <t xml:space="preserve">Final reimbursement requests must be received within </t>
    </r>
    <r>
      <rPr>
        <b/>
        <sz val="12"/>
        <color rgb="FF000000"/>
        <rFont val="Cambria"/>
        <family val="1"/>
        <scheme val="major"/>
      </rPr>
      <t>30 days (July 30th)</t>
    </r>
    <r>
      <rPr>
        <sz val="12"/>
        <color rgb="FF000000"/>
        <rFont val="Cambria"/>
        <family val="1"/>
        <scheme val="major"/>
      </rPr>
      <t xml:space="preserve"> following the end of the grant award period.  If the final reimbursement request has not been received, the unexpended balance may be liquidated from the grant.</t>
    </r>
  </si>
  <si>
    <t>For all Quarters and Final, submit quarterly detail with current expenditures and YTD summary.</t>
  </si>
  <si>
    <r>
      <rPr>
        <b/>
        <sz val="11"/>
        <rFont val="Cambria"/>
        <family val="1"/>
      </rPr>
      <t xml:space="preserve">Indicate agency type. </t>
    </r>
    <r>
      <rPr>
        <sz val="11"/>
        <rFont val="Cambria"/>
        <family val="1"/>
      </rPr>
      <t>Enter the appropriate entity that applies.</t>
    </r>
  </si>
  <si>
    <t>#10</t>
  </si>
  <si>
    <r>
      <rPr>
        <b/>
        <u/>
        <sz val="11"/>
        <rFont val="Cambria"/>
        <family val="1"/>
      </rPr>
      <t>Total Outstanding Encumbrances as of June 30.</t>
    </r>
    <r>
      <rPr>
        <sz val="11"/>
        <rFont val="Cambria"/>
        <family val="1"/>
      </rPr>
      <t xml:space="preserve"> When submitting the fourth quarter 165D form,  A form 165B or equivalent must accompany the April to June expenditure report listing all outstanding encumbrances. Once the outstanding obligations are declared, follow-up (Final Report) is required in order to receive proper reimbursement and to close the grant.  The goal for any outstanding obligations should be to reconcile all purchase activities and personal service expenditures no no more than 30 days from the end of the grant period (by July 31). </t>
    </r>
  </si>
  <si>
    <t>#11</t>
  </si>
  <si>
    <r>
      <t xml:space="preserve">Enter </t>
    </r>
    <r>
      <rPr>
        <b/>
        <u/>
        <sz val="11"/>
        <rFont val="Cambria"/>
        <family val="1"/>
      </rPr>
      <t>Grant Recipient</t>
    </r>
    <r>
      <rPr>
        <sz val="11"/>
        <rFont val="Cambria"/>
        <family val="1"/>
      </rPr>
      <t xml:space="preserve">, </t>
    </r>
    <r>
      <rPr>
        <b/>
        <u/>
        <sz val="11"/>
        <rFont val="Cambria"/>
        <family val="1"/>
      </rPr>
      <t>Grant Number</t>
    </r>
    <r>
      <rPr>
        <sz val="11"/>
        <rFont val="Cambria"/>
        <family val="1"/>
      </rPr>
      <t xml:space="preserve">, and </t>
    </r>
    <r>
      <rPr>
        <b/>
        <u/>
        <sz val="11"/>
        <rFont val="Cambria"/>
        <family val="1"/>
      </rPr>
      <t>Grant Title</t>
    </r>
    <r>
      <rPr>
        <sz val="11"/>
        <rFont val="Cambria"/>
        <family val="1"/>
      </rPr>
      <t xml:space="preserve"> as listed on the grant award.</t>
    </r>
  </si>
  <si>
    <t>W.</t>
  </si>
  <si>
    <t>Instructions for 165B Record &amp; Report
of Local Expenditures</t>
  </si>
  <si>
    <t>L.</t>
  </si>
  <si>
    <r>
      <t>Percent Spent</t>
    </r>
    <r>
      <rPr>
        <b/>
        <sz val="14"/>
        <rFont val="Cambria"/>
        <family val="1"/>
        <scheme val="major"/>
      </rPr>
      <t>*</t>
    </r>
  </si>
  <si>
    <t xml:space="preserve">*NOTE: If the percent spent is over 110% of the budget line and a budget revision MUST be submitted. </t>
  </si>
  <si>
    <r>
      <t>APR-JUN/FINAL</t>
    </r>
    <r>
      <rPr>
        <b/>
        <i/>
        <sz val="12"/>
        <rFont val="Cambria"/>
        <family val="1"/>
        <scheme val="major"/>
      </rPr>
      <t xml:space="preserve"> (due July 31)</t>
    </r>
  </si>
  <si>
    <t>GRANT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</si>
</sst>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5" x14ac:knownFonts="1">
    <font>
      <sz val="10"/>
      <name val="Arial"/>
    </font>
    <font>
      <sz val="10"/>
      <name val="Arial"/>
      <family val="2"/>
    </font>
    <font>
      <b/>
      <sz val="12"/>
      <name val="Arial"/>
      <family val="2"/>
    </font>
    <font>
      <sz val="12"/>
      <name val="Arial"/>
      <family val="2"/>
    </font>
    <font>
      <sz val="12"/>
      <name val="Arial"/>
      <family val="2"/>
    </font>
    <font>
      <sz val="10"/>
      <name val="Helv"/>
    </font>
    <font>
      <b/>
      <i/>
      <sz val="11"/>
      <name val="Cambria"/>
      <family val="1"/>
    </font>
    <font>
      <sz val="10"/>
      <name val="Cambria"/>
      <family val="1"/>
      <scheme val="major"/>
    </font>
    <font>
      <b/>
      <sz val="10"/>
      <color indexed="12"/>
      <name val="Cambria"/>
      <family val="1"/>
      <scheme val="major"/>
    </font>
    <font>
      <b/>
      <sz val="12"/>
      <name val="Calibri"/>
      <family val="2"/>
      <scheme val="minor"/>
    </font>
    <font>
      <b/>
      <sz val="12"/>
      <name val="Cambria"/>
      <family val="1"/>
      <scheme val="major"/>
    </font>
    <font>
      <sz val="12"/>
      <name val="Cambria"/>
      <family val="1"/>
      <scheme val="major"/>
    </font>
    <font>
      <sz val="12"/>
      <name val="Calibri"/>
      <family val="2"/>
      <scheme val="minor"/>
    </font>
    <font>
      <sz val="10"/>
      <name val="Calibri"/>
      <family val="2"/>
      <scheme val="minor"/>
    </font>
    <font>
      <i/>
      <sz val="10"/>
      <name val="Cambria"/>
      <family val="1"/>
      <scheme val="major"/>
    </font>
    <font>
      <b/>
      <sz val="16"/>
      <name val="Cambria"/>
      <family val="1"/>
      <scheme val="major"/>
    </font>
    <font>
      <u/>
      <sz val="10"/>
      <color theme="10"/>
      <name val="Arial"/>
      <family val="2"/>
    </font>
    <font>
      <sz val="11"/>
      <name val="Arial"/>
      <family val="2"/>
    </font>
    <font>
      <b/>
      <sz val="20"/>
      <name val="Cambria"/>
      <family val="1"/>
      <scheme val="major"/>
    </font>
    <font>
      <b/>
      <sz val="11"/>
      <name val="Calibri"/>
      <family val="2"/>
      <scheme val="minor"/>
    </font>
    <font>
      <sz val="11"/>
      <name val="Calibri"/>
      <family val="2"/>
      <scheme val="minor"/>
    </font>
    <font>
      <b/>
      <i/>
      <sz val="12"/>
      <name val="Cambria"/>
      <family val="1"/>
      <scheme val="major"/>
    </font>
    <font>
      <sz val="11"/>
      <name val="Cambria"/>
      <family val="1"/>
    </font>
    <font>
      <b/>
      <sz val="12"/>
      <name val="Cambria"/>
      <family val="1"/>
    </font>
    <font>
      <sz val="12"/>
      <name val="Cambria"/>
      <family val="1"/>
    </font>
    <font>
      <b/>
      <sz val="11"/>
      <name val="Cambria"/>
      <family val="1"/>
    </font>
    <font>
      <b/>
      <u/>
      <sz val="11"/>
      <name val="Cambria"/>
      <family val="1"/>
    </font>
    <font>
      <u/>
      <sz val="11"/>
      <name val="Cambria"/>
      <family val="1"/>
    </font>
    <font>
      <b/>
      <u/>
      <sz val="12"/>
      <color theme="10"/>
      <name val="Cambria"/>
      <family val="1"/>
      <scheme val="major"/>
    </font>
    <font>
      <b/>
      <sz val="10"/>
      <name val="Cambria"/>
      <family val="1"/>
      <scheme val="major"/>
    </font>
    <font>
      <b/>
      <sz val="11"/>
      <name val="Cambria"/>
      <family val="1"/>
      <scheme val="major"/>
    </font>
    <font>
      <sz val="11"/>
      <name val="Cambria"/>
      <family val="1"/>
      <scheme val="major"/>
    </font>
    <font>
      <b/>
      <u/>
      <sz val="12"/>
      <name val="Cambria"/>
      <family val="1"/>
      <scheme val="major"/>
    </font>
    <font>
      <b/>
      <i/>
      <sz val="12"/>
      <color rgb="FF000000"/>
      <name val="Cambria"/>
      <family val="1"/>
      <scheme val="major"/>
    </font>
    <font>
      <sz val="12"/>
      <color rgb="FF000000"/>
      <name val="Cambria"/>
      <family val="1"/>
      <scheme val="major"/>
    </font>
    <font>
      <b/>
      <sz val="12"/>
      <color rgb="FF000000"/>
      <name val="Cambria"/>
      <family val="1"/>
      <scheme val="major"/>
    </font>
    <font>
      <sz val="18"/>
      <color rgb="FF000000"/>
      <name val="Cambria"/>
      <family val="1"/>
    </font>
    <font>
      <b/>
      <sz val="18"/>
      <color rgb="FF000000"/>
      <name val="Cambria"/>
      <family val="1"/>
    </font>
    <font>
      <i/>
      <sz val="11"/>
      <name val="Cambria"/>
      <family val="1"/>
    </font>
    <font>
      <b/>
      <sz val="10"/>
      <name val="Arial"/>
      <family val="2"/>
    </font>
    <font>
      <b/>
      <sz val="10"/>
      <name val="Calibri"/>
      <family val="2"/>
      <scheme val="minor"/>
    </font>
    <font>
      <b/>
      <sz val="14"/>
      <name val="Calibri"/>
      <family val="2"/>
      <scheme val="minor"/>
    </font>
    <font>
      <b/>
      <sz val="11"/>
      <name val="Arial"/>
      <family val="2"/>
    </font>
    <font>
      <b/>
      <sz val="8"/>
      <name val="Cambria"/>
      <family val="1"/>
      <scheme val="major"/>
    </font>
    <font>
      <b/>
      <sz val="14"/>
      <name val="Cambria"/>
      <family val="1"/>
      <scheme val="maj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AEAEA"/>
        <bgColor indexed="64"/>
      </patternFill>
    </fill>
    <fill>
      <patternFill patternType="solid">
        <fgColor rgb="FFE3E3E3"/>
        <bgColor indexed="64"/>
      </patternFill>
    </fill>
    <fill>
      <patternFill patternType="solid">
        <fgColor theme="0" tint="-4.9989318521683403E-2"/>
        <bgColor indexed="64"/>
      </patternFill>
    </fill>
  </fills>
  <borders count="47">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22"/>
      </top>
      <bottom style="thin">
        <color indexed="22"/>
      </bottom>
      <diagonal/>
    </border>
    <border>
      <left/>
      <right/>
      <top style="thin">
        <color indexed="22"/>
      </top>
      <bottom style="thin">
        <color indexed="22"/>
      </bottom>
      <diagonal/>
    </border>
    <border>
      <left style="thin">
        <color indexed="64"/>
      </left>
      <right/>
      <top style="thin">
        <color indexed="22"/>
      </top>
      <bottom style="thin">
        <color indexed="22"/>
      </bottom>
      <diagonal/>
    </border>
    <border>
      <left/>
      <right style="thin">
        <color indexed="64"/>
      </right>
      <top/>
      <bottom style="thin">
        <color indexed="22"/>
      </bottom>
      <diagonal/>
    </border>
    <border>
      <left style="thin">
        <color indexed="64"/>
      </left>
      <right/>
      <top style="thin">
        <color indexed="64"/>
      </top>
      <bottom style="thin">
        <color indexed="64"/>
      </bottom>
      <diagonal/>
    </border>
    <border>
      <left style="thin">
        <color indexed="64"/>
      </left>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double">
        <color auto="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style="thin">
        <color indexed="64"/>
      </top>
      <bottom style="thin">
        <color indexed="22"/>
      </bottom>
      <diagonal/>
    </border>
    <border>
      <left style="thin">
        <color indexed="64"/>
      </left>
      <right style="thin">
        <color indexed="64"/>
      </right>
      <top/>
      <bottom style="thin">
        <color indexed="22"/>
      </bottom>
      <diagonal/>
    </border>
    <border>
      <left style="thin">
        <color indexed="64"/>
      </left>
      <right style="thin">
        <color indexed="64"/>
      </right>
      <top/>
      <bottom style="double">
        <color indexed="64"/>
      </bottom>
      <diagonal/>
    </border>
    <border>
      <left style="thin">
        <color indexed="64"/>
      </left>
      <right style="thin">
        <color indexed="64"/>
      </right>
      <top style="thin">
        <color theme="0" tint="-0.24994659260841701"/>
      </top>
      <bottom style="double">
        <color indexed="64"/>
      </bottom>
      <diagonal/>
    </border>
    <border>
      <left/>
      <right style="thin">
        <color indexed="64"/>
      </right>
      <top style="thin">
        <color theme="0" tint="-0.24994659260841701"/>
      </top>
      <bottom style="double">
        <color indexed="64"/>
      </bottom>
      <diagonal/>
    </border>
    <border>
      <left style="thin">
        <color indexed="64"/>
      </left>
      <right/>
      <top style="thin">
        <color indexed="22"/>
      </top>
      <bottom style="double">
        <color indexed="64"/>
      </bottom>
      <diagonal/>
    </border>
    <border>
      <left/>
      <right style="thin">
        <color indexed="64"/>
      </right>
      <top style="thin">
        <color indexed="22"/>
      </top>
      <bottom style="double">
        <color indexed="64"/>
      </bottom>
      <diagonal/>
    </border>
    <border>
      <left/>
      <right style="thin">
        <color indexed="64"/>
      </right>
      <top/>
      <bottom style="double">
        <color indexed="64"/>
      </bottom>
      <diagonal/>
    </border>
    <border>
      <left/>
      <right/>
      <top style="thin">
        <color indexed="22"/>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theme="0" tint="-0.24994659260841701"/>
      </top>
      <bottom style="double">
        <color indexed="64"/>
      </bottom>
      <diagonal/>
    </border>
    <border>
      <left/>
      <right/>
      <top style="thin">
        <color theme="0" tint="-0.24994659260841701"/>
      </top>
      <bottom style="double">
        <color indexed="64"/>
      </bottom>
      <diagonal/>
    </border>
    <border>
      <left style="thin">
        <color indexed="64"/>
      </left>
      <right style="thin">
        <color indexed="64"/>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9" fontId="1" fillId="0" borderId="0" applyFont="0" applyFill="0" applyBorder="0" applyAlignment="0" applyProtection="0"/>
    <xf numFmtId="0" fontId="16" fillId="0" borderId="0" applyNumberFormat="0" applyFill="0" applyBorder="0" applyAlignment="0" applyProtection="0"/>
    <xf numFmtId="0" fontId="1" fillId="0" borderId="0"/>
    <xf numFmtId="43" fontId="1" fillId="0" borderId="0" applyFont="0" applyFill="0" applyBorder="0" applyAlignment="0" applyProtection="0"/>
  </cellStyleXfs>
  <cellXfs count="442">
    <xf numFmtId="0" fontId="0" fillId="0" borderId="0" xfId="0"/>
    <xf numFmtId="0" fontId="0" fillId="0" borderId="0" xfId="0" applyProtection="1"/>
    <xf numFmtId="0" fontId="0" fillId="0" borderId="0" xfId="0" applyBorder="1" applyProtection="1"/>
    <xf numFmtId="0" fontId="0" fillId="0" borderId="0" xfId="0" applyBorder="1" applyAlignment="1" applyProtection="1">
      <alignment horizontal="centerContinuous"/>
    </xf>
    <xf numFmtId="0" fontId="3" fillId="0" borderId="0" xfId="0" applyFont="1" applyBorder="1" applyProtection="1"/>
    <xf numFmtId="0" fontId="3" fillId="0" borderId="0" xfId="0" applyFont="1" applyBorder="1" applyAlignment="1" applyProtection="1">
      <alignment horizontal="centerContinuous"/>
    </xf>
    <xf numFmtId="0" fontId="4" fillId="0" borderId="0" xfId="0" applyFont="1" applyBorder="1" applyProtection="1"/>
    <xf numFmtId="0" fontId="4" fillId="0" borderId="0" xfId="0" applyFont="1" applyProtection="1"/>
    <xf numFmtId="0" fontId="3" fillId="0" borderId="0" xfId="0" applyFont="1" applyProtection="1"/>
    <xf numFmtId="0" fontId="4" fillId="0" borderId="0" xfId="0" applyFont="1" applyFill="1" applyBorder="1" applyProtection="1"/>
    <xf numFmtId="44" fontId="4" fillId="0" borderId="0" xfId="2" applyFont="1" applyFill="1" applyBorder="1" applyProtection="1"/>
    <xf numFmtId="0" fontId="2" fillId="0" borderId="0" xfId="0" applyFont="1" applyProtection="1"/>
    <xf numFmtId="0" fontId="2" fillId="0" borderId="0" xfId="0" applyFont="1" applyBorder="1" applyProtection="1"/>
    <xf numFmtId="0" fontId="2" fillId="0" borderId="0" xfId="0" applyFont="1" applyBorder="1" applyAlignment="1" applyProtection="1">
      <alignment horizontal="centerContinuous"/>
    </xf>
    <xf numFmtId="0" fontId="2" fillId="0" borderId="0" xfId="2" quotePrefix="1" applyNumberFormat="1" applyFont="1" applyBorder="1" applyProtection="1"/>
    <xf numFmtId="0" fontId="11" fillId="0" borderId="0" xfId="0" applyFont="1" applyProtection="1"/>
    <xf numFmtId="0" fontId="11" fillId="0" borderId="0" xfId="0" applyFont="1" applyBorder="1" applyProtection="1"/>
    <xf numFmtId="0" fontId="12" fillId="0" borderId="0" xfId="0" applyFont="1" applyProtection="1"/>
    <xf numFmtId="0" fontId="9" fillId="0" borderId="0" xfId="0" applyFont="1" applyFill="1" applyBorder="1" applyProtection="1"/>
    <xf numFmtId="0" fontId="9" fillId="0" borderId="0" xfId="0" applyFont="1" applyBorder="1" applyProtection="1"/>
    <xf numFmtId="0" fontId="10" fillId="0" borderId="2" xfId="0" applyFont="1" applyFill="1" applyBorder="1" applyAlignment="1" applyProtection="1">
      <alignment horizontal="right"/>
    </xf>
    <xf numFmtId="0" fontId="11" fillId="0" borderId="0" xfId="0" applyFont="1" applyAlignment="1" applyProtection="1">
      <alignment horizontal="left"/>
    </xf>
    <xf numFmtId="0" fontId="12" fillId="0" borderId="0" xfId="0" applyFont="1" applyBorder="1" applyAlignment="1" applyProtection="1"/>
    <xf numFmtId="0" fontId="11" fillId="0" borderId="0" xfId="0" applyFont="1" applyBorder="1" applyAlignment="1" applyProtection="1"/>
    <xf numFmtId="0" fontId="2" fillId="0" borderId="0" xfId="2" quotePrefix="1" applyNumberFormat="1" applyFont="1" applyBorder="1" applyAlignment="1" applyProtection="1">
      <alignment horizontal="right"/>
    </xf>
    <xf numFmtId="0" fontId="2" fillId="0" borderId="0" xfId="0" applyFont="1" applyBorder="1" applyAlignment="1" applyProtection="1">
      <alignment horizontal="right"/>
    </xf>
    <xf numFmtId="0" fontId="2" fillId="0" borderId="0" xfId="0" applyFont="1" applyAlignment="1" applyProtection="1">
      <alignment horizontal="right"/>
    </xf>
    <xf numFmtId="49" fontId="2" fillId="0" borderId="0" xfId="2" quotePrefix="1" applyNumberFormat="1" applyFont="1" applyBorder="1" applyProtection="1"/>
    <xf numFmtId="0" fontId="10" fillId="0" borderId="0" xfId="2" quotePrefix="1" applyNumberFormat="1" applyFont="1" applyBorder="1" applyAlignment="1" applyProtection="1">
      <alignment horizontal="right"/>
    </xf>
    <xf numFmtId="0" fontId="11" fillId="0" borderId="0" xfId="0" applyFont="1" applyAlignment="1" applyProtection="1"/>
    <xf numFmtId="0" fontId="11" fillId="0" borderId="12" xfId="0" applyFont="1" applyBorder="1" applyAlignment="1" applyProtection="1"/>
    <xf numFmtId="0" fontId="11" fillId="0" borderId="0" xfId="0" applyFont="1" applyBorder="1" applyAlignment="1" applyProtection="1">
      <alignment horizontal="center"/>
    </xf>
    <xf numFmtId="0" fontId="3" fillId="0" borderId="12" xfId="0" applyFont="1" applyBorder="1" applyProtection="1"/>
    <xf numFmtId="0" fontId="0" fillId="0" borderId="2" xfId="0" applyBorder="1" applyProtection="1"/>
    <xf numFmtId="0" fontId="3" fillId="0" borderId="12" xfId="0" applyFont="1" applyBorder="1" applyAlignment="1" applyProtection="1">
      <alignment horizontal="centerContinuous"/>
    </xf>
    <xf numFmtId="0" fontId="3" fillId="0" borderId="2" xfId="0" applyFont="1" applyBorder="1" applyProtection="1"/>
    <xf numFmtId="0" fontId="0" fillId="0" borderId="12" xfId="0" applyBorder="1" applyProtection="1"/>
    <xf numFmtId="0" fontId="0" fillId="0" borderId="9" xfId="0" applyBorder="1" applyProtection="1"/>
    <xf numFmtId="0" fontId="3" fillId="0" borderId="10" xfId="0" applyFont="1" applyBorder="1" applyAlignment="1" applyProtection="1">
      <alignment horizontal="center"/>
    </xf>
    <xf numFmtId="0" fontId="3" fillId="0" borderId="0" xfId="0" applyFont="1" applyFill="1" applyBorder="1" applyProtection="1"/>
    <xf numFmtId="1" fontId="9" fillId="0" borderId="0" xfId="0" quotePrefix="1" applyNumberFormat="1" applyFont="1" applyFill="1" applyBorder="1" applyProtection="1"/>
    <xf numFmtId="0" fontId="10" fillId="0" borderId="0" xfId="2" applyNumberFormat="1" applyFont="1" applyBorder="1" applyAlignment="1" applyProtection="1">
      <alignment horizontal="right"/>
    </xf>
    <xf numFmtId="0" fontId="10" fillId="0" borderId="25" xfId="0" applyFont="1" applyFill="1" applyBorder="1" applyAlignment="1" applyProtection="1">
      <alignment horizontal="center"/>
    </xf>
    <xf numFmtId="0" fontId="10" fillId="0" borderId="27" xfId="0" applyFont="1" applyFill="1" applyBorder="1" applyAlignment="1" applyProtection="1">
      <alignment horizontal="center"/>
    </xf>
    <xf numFmtId="49" fontId="20" fillId="0" borderId="0" xfId="6" applyNumberFormat="1" applyFont="1" applyBorder="1" applyAlignment="1" applyProtection="1">
      <alignment horizontal="right"/>
    </xf>
    <xf numFmtId="0" fontId="10" fillId="0" borderId="0" xfId="0" applyFont="1" applyBorder="1" applyAlignment="1" applyProtection="1">
      <alignment horizontal="left"/>
    </xf>
    <xf numFmtId="0" fontId="11" fillId="0" borderId="0" xfId="0" applyFont="1" applyBorder="1" applyAlignment="1" applyProtection="1">
      <alignment horizontal="left"/>
    </xf>
    <xf numFmtId="0" fontId="14" fillId="0" borderId="7" xfId="0" applyFont="1" applyBorder="1" applyAlignment="1" applyProtection="1">
      <alignment horizontal="left" vertical="top"/>
    </xf>
    <xf numFmtId="0" fontId="11" fillId="0" borderId="0" xfId="0" applyFont="1" applyBorder="1" applyAlignment="1" applyProtection="1">
      <alignment horizontal="left"/>
    </xf>
    <xf numFmtId="0" fontId="14" fillId="0" borderId="0" xfId="0" applyFont="1" applyBorder="1" applyAlignment="1" applyProtection="1">
      <alignment horizontal="left" vertical="top"/>
    </xf>
    <xf numFmtId="0" fontId="10" fillId="0" borderId="0" xfId="0" applyFont="1" applyBorder="1" applyAlignment="1" applyProtection="1">
      <alignment horizontal="left"/>
    </xf>
    <xf numFmtId="0" fontId="29" fillId="0" borderId="18" xfId="0" applyFont="1" applyFill="1" applyBorder="1" applyAlignment="1" applyProtection="1">
      <alignment horizontal="center" vertical="center" wrapText="1"/>
    </xf>
    <xf numFmtId="0" fontId="29" fillId="0" borderId="18" xfId="0" applyFont="1" applyFill="1" applyBorder="1" applyAlignment="1" applyProtection="1">
      <alignment horizontal="center" vertical="center" wrapText="1"/>
    </xf>
    <xf numFmtId="0" fontId="29" fillId="0" borderId="4" xfId="0" applyFont="1" applyBorder="1" applyAlignment="1" applyProtection="1">
      <alignment horizontal="center" vertical="center" wrapText="1"/>
    </xf>
    <xf numFmtId="0" fontId="29" fillId="0" borderId="4" xfId="0" applyFont="1" applyFill="1" applyBorder="1" applyAlignment="1" applyProtection="1">
      <alignment horizontal="center" vertical="center" wrapText="1"/>
    </xf>
    <xf numFmtId="0" fontId="7" fillId="0" borderId="0" xfId="0" applyFont="1" applyProtection="1"/>
    <xf numFmtId="0" fontId="7" fillId="0" borderId="0" xfId="0" applyFont="1" applyBorder="1" applyProtection="1"/>
    <xf numFmtId="0" fontId="11" fillId="0" borderId="0" xfId="0" applyFont="1" applyBorder="1" applyAlignment="1" applyProtection="1">
      <alignment horizontal="centerContinuous"/>
    </xf>
    <xf numFmtId="0" fontId="11" fillId="0" borderId="0" xfId="0" applyFont="1" applyFill="1" applyBorder="1" applyProtection="1"/>
    <xf numFmtId="0" fontId="10" fillId="0" borderId="0" xfId="0" applyFont="1" applyFill="1" applyBorder="1" applyProtection="1"/>
    <xf numFmtId="0" fontId="10" fillId="0" borderId="0" xfId="0" quotePrefix="1" applyFont="1" applyFill="1" applyBorder="1" applyProtection="1"/>
    <xf numFmtId="0" fontId="10" fillId="0" borderId="0" xfId="0" quotePrefix="1" applyFont="1" applyFill="1" applyBorder="1" applyAlignment="1" applyProtection="1">
      <alignment horizontal="left"/>
    </xf>
    <xf numFmtId="0" fontId="10" fillId="0" borderId="0" xfId="0" applyFont="1" applyFill="1" applyBorder="1" applyAlignment="1" applyProtection="1">
      <alignment horizontal="center"/>
    </xf>
    <xf numFmtId="0" fontId="7" fillId="0" borderId="0" xfId="0" applyFont="1" applyFill="1" applyProtection="1"/>
    <xf numFmtId="0" fontId="10" fillId="0" borderId="0" xfId="0" applyFont="1" applyBorder="1" applyAlignment="1" applyProtection="1">
      <alignment horizontal="center"/>
    </xf>
    <xf numFmtId="0" fontId="7" fillId="0" borderId="0" xfId="0" applyFont="1" applyBorder="1" applyAlignment="1" applyProtection="1">
      <alignment horizontal="center"/>
    </xf>
    <xf numFmtId="0" fontId="7" fillId="0" borderId="0" xfId="0" applyFont="1" applyBorder="1" applyAlignment="1" applyProtection="1">
      <alignment horizontal="centerContinuous"/>
    </xf>
    <xf numFmtId="0" fontId="24" fillId="0" borderId="0" xfId="0" applyFont="1" applyBorder="1" applyProtection="1"/>
    <xf numFmtId="0" fontId="24" fillId="0" borderId="0" xfId="0" applyFont="1" applyProtection="1"/>
    <xf numFmtId="0" fontId="24" fillId="0" borderId="0" xfId="0" applyFont="1" applyBorder="1" applyAlignment="1" applyProtection="1">
      <alignment horizontal="center"/>
    </xf>
    <xf numFmtId="0" fontId="4" fillId="0" borderId="0" xfId="0" applyFont="1" applyAlignment="1" applyProtection="1">
      <alignment horizontal="center"/>
    </xf>
    <xf numFmtId="0" fontId="30" fillId="0" borderId="26" xfId="0" applyFont="1" applyFill="1" applyBorder="1" applyAlignment="1" applyProtection="1">
      <alignment vertical="center"/>
    </xf>
    <xf numFmtId="0" fontId="30" fillId="0" borderId="28" xfId="0" applyFont="1" applyFill="1" applyBorder="1" applyAlignment="1" applyProtection="1">
      <alignment vertical="center"/>
    </xf>
    <xf numFmtId="0" fontId="0" fillId="0" borderId="0" xfId="0" applyAlignment="1" applyProtection="1"/>
    <xf numFmtId="0" fontId="0" fillId="0" borderId="0" xfId="0" applyAlignment="1" applyProtection="1">
      <alignment horizontal="left"/>
    </xf>
    <xf numFmtId="0" fontId="8" fillId="0" borderId="0" xfId="3" applyFont="1" applyBorder="1" applyAlignment="1" applyProtection="1">
      <alignment horizontal="center"/>
    </xf>
    <xf numFmtId="0" fontId="20" fillId="0" borderId="21" xfId="0" applyFont="1" applyBorder="1" applyProtection="1"/>
    <xf numFmtId="0" fontId="19" fillId="0" borderId="0" xfId="0" applyFont="1" applyBorder="1" applyAlignment="1" applyProtection="1">
      <alignment horizontal="center"/>
    </xf>
    <xf numFmtId="0" fontId="13" fillId="0" borderId="3" xfId="0" applyFont="1" applyBorder="1" applyProtection="1"/>
    <xf numFmtId="0" fontId="13" fillId="0" borderId="0" xfId="0" applyFont="1" applyBorder="1" applyProtection="1"/>
    <xf numFmtId="0" fontId="20" fillId="0" borderId="24" xfId="0" applyFont="1" applyBorder="1" applyProtection="1"/>
    <xf numFmtId="0" fontId="20" fillId="0" borderId="24" xfId="0" applyFont="1" applyBorder="1" applyAlignment="1" applyProtection="1">
      <alignment horizontal="center"/>
    </xf>
    <xf numFmtId="0" fontId="20" fillId="0" borderId="0" xfId="0" applyFont="1" applyBorder="1" applyProtection="1"/>
    <xf numFmtId="44" fontId="20" fillId="0" borderId="23" xfId="0" applyNumberFormat="1" applyFont="1" applyBorder="1" applyProtection="1"/>
    <xf numFmtId="0" fontId="20" fillId="0" borderId="3" xfId="0" applyFont="1" applyBorder="1" applyProtection="1"/>
    <xf numFmtId="0" fontId="40" fillId="0" borderId="3" xfId="0" applyFont="1" applyBorder="1" applyAlignment="1" applyProtection="1">
      <alignment vertical="top"/>
    </xf>
    <xf numFmtId="0" fontId="40" fillId="0" borderId="3" xfId="0" applyFont="1" applyBorder="1" applyAlignment="1" applyProtection="1">
      <alignment horizontal="center" vertical="top"/>
    </xf>
    <xf numFmtId="0" fontId="33" fillId="0" borderId="0" xfId="0" applyFont="1" applyAlignment="1" applyProtection="1">
      <alignment horizontal="left" wrapText="1" readingOrder="1"/>
    </xf>
    <xf numFmtId="0" fontId="34" fillId="0" borderId="0" xfId="0" applyFont="1" applyAlignment="1" applyProtection="1">
      <alignment horizontal="left" vertical="center" wrapText="1" readingOrder="1"/>
    </xf>
    <xf numFmtId="43" fontId="12" fillId="3" borderId="30" xfId="1" applyFont="1" applyFill="1" applyBorder="1" applyAlignment="1" applyProtection="1">
      <alignment horizontal="left" vertical="center" shrinkToFit="1"/>
    </xf>
    <xf numFmtId="44" fontId="12" fillId="0" borderId="18" xfId="2" applyFont="1" applyFill="1" applyBorder="1" applyAlignment="1" applyProtection="1">
      <alignment horizontal="left" vertical="center" shrinkToFit="1"/>
    </xf>
    <xf numFmtId="44" fontId="12" fillId="0" borderId="18" xfId="2" applyFont="1" applyFill="1" applyBorder="1" applyAlignment="1" applyProtection="1">
      <alignment horizontal="left" vertical="center" shrinkToFit="1"/>
    </xf>
    <xf numFmtId="44" fontId="12" fillId="0" borderId="13" xfId="2" applyFont="1" applyFill="1" applyBorder="1" applyAlignment="1" applyProtection="1">
      <alignment horizontal="left" vertical="center" shrinkToFit="1"/>
    </xf>
    <xf numFmtId="10" fontId="12" fillId="0" borderId="13" xfId="4" applyNumberFormat="1" applyFont="1" applyFill="1" applyBorder="1" applyAlignment="1" applyProtection="1">
      <alignment horizontal="center" vertical="center" shrinkToFit="1"/>
    </xf>
    <xf numFmtId="10" fontId="12" fillId="3" borderId="4" xfId="4" applyNumberFormat="1" applyFont="1" applyFill="1" applyBorder="1" applyAlignment="1" applyProtection="1">
      <alignment horizontal="center" vertical="center" shrinkToFit="1"/>
    </xf>
    <xf numFmtId="44" fontId="12" fillId="3" borderId="4" xfId="2" quotePrefix="1" applyFont="1" applyFill="1" applyBorder="1" applyAlignment="1" applyProtection="1">
      <alignment horizontal="left" vertical="center" shrinkToFit="1"/>
    </xf>
    <xf numFmtId="44" fontId="12" fillId="0" borderId="9" xfId="2" applyFont="1" applyFill="1" applyBorder="1" applyAlignment="1" applyProtection="1">
      <alignment horizontal="left" vertical="center" shrinkToFit="1"/>
    </xf>
    <xf numFmtId="44" fontId="12" fillId="0" borderId="9" xfId="2" applyFont="1" applyFill="1" applyBorder="1" applyAlignment="1" applyProtection="1">
      <alignment horizontal="left" vertical="center" shrinkToFit="1"/>
    </xf>
    <xf numFmtId="44" fontId="12" fillId="0" borderId="10" xfId="2" applyFont="1" applyFill="1" applyBorder="1" applyAlignment="1" applyProtection="1">
      <alignment horizontal="left" vertical="center" shrinkToFit="1"/>
    </xf>
    <xf numFmtId="44" fontId="12" fillId="3" borderId="8" xfId="2" applyFont="1" applyFill="1" applyBorder="1" applyAlignment="1" applyProtection="1">
      <alignment horizontal="left" vertical="center" shrinkToFit="1"/>
    </xf>
    <xf numFmtId="0" fontId="11" fillId="0" borderId="32" xfId="0" applyFont="1" applyFill="1" applyBorder="1" applyAlignment="1" applyProtection="1">
      <alignment horizontal="center"/>
    </xf>
    <xf numFmtId="0" fontId="30" fillId="0" borderId="33" xfId="0" applyFont="1" applyFill="1" applyBorder="1" applyAlignment="1" applyProtection="1">
      <alignment vertical="center"/>
    </xf>
    <xf numFmtId="43" fontId="12" fillId="3" borderId="31" xfId="1" applyFont="1" applyFill="1" applyBorder="1" applyAlignment="1" applyProtection="1">
      <alignment horizontal="left" vertical="center" shrinkToFit="1"/>
    </xf>
    <xf numFmtId="44" fontId="9" fillId="0" borderId="8" xfId="2" applyFont="1" applyFill="1" applyBorder="1" applyAlignment="1" applyProtection="1">
      <alignment horizontal="left" vertical="center" shrinkToFit="1"/>
    </xf>
    <xf numFmtId="44" fontId="9" fillId="0" borderId="8" xfId="2" applyFont="1" applyFill="1" applyBorder="1" applyAlignment="1" applyProtection="1">
      <alignment horizontal="left" vertical="center" shrinkToFit="1"/>
    </xf>
    <xf numFmtId="43" fontId="12" fillId="0" borderId="22" xfId="1" applyFont="1" applyFill="1" applyBorder="1" applyAlignment="1" applyProtection="1">
      <alignment horizontal="left" vertical="center" shrinkToFit="1"/>
    </xf>
    <xf numFmtId="0" fontId="20" fillId="0" borderId="0" xfId="6" applyFont="1" applyBorder="1" applyProtection="1">
      <protection locked="0"/>
    </xf>
    <xf numFmtId="0" fontId="20" fillId="0" borderId="0" xfId="6" applyFont="1" applyBorder="1" applyAlignment="1" applyProtection="1">
      <alignment horizontal="center"/>
      <protection locked="0"/>
    </xf>
    <xf numFmtId="49" fontId="20" fillId="0" borderId="0" xfId="6" applyNumberFormat="1" applyFont="1" applyBorder="1" applyAlignment="1" applyProtection="1">
      <alignment horizontal="right"/>
      <protection locked="0"/>
    </xf>
    <xf numFmtId="0" fontId="20" fillId="0" borderId="0" xfId="6" applyFont="1" applyProtection="1">
      <protection locked="0"/>
    </xf>
    <xf numFmtId="0" fontId="20" fillId="0" borderId="0" xfId="6" applyFont="1" applyBorder="1" applyAlignment="1" applyProtection="1">
      <alignment horizontal="right"/>
      <protection locked="0"/>
    </xf>
    <xf numFmtId="0" fontId="20" fillId="0" borderId="0" xfId="6" applyFont="1" applyAlignment="1" applyProtection="1">
      <alignment horizontal="center"/>
      <protection locked="0"/>
    </xf>
    <xf numFmtId="0" fontId="20" fillId="0" borderId="25" xfId="6" applyFont="1" applyBorder="1" applyAlignment="1" applyProtection="1">
      <alignment horizontal="center"/>
      <protection locked="0"/>
    </xf>
    <xf numFmtId="0" fontId="20" fillId="0" borderId="27" xfId="6" applyFont="1" applyBorder="1" applyAlignment="1" applyProtection="1">
      <alignment horizontal="center"/>
      <protection locked="0"/>
    </xf>
    <xf numFmtId="0" fontId="20" fillId="0" borderId="42" xfId="6" applyFont="1" applyBorder="1" applyProtection="1">
      <protection locked="0"/>
    </xf>
    <xf numFmtId="0" fontId="20" fillId="0" borderId="43" xfId="6" applyFont="1" applyBorder="1" applyProtection="1">
      <protection locked="0"/>
    </xf>
    <xf numFmtId="0" fontId="20" fillId="0" borderId="28" xfId="6" applyFont="1" applyBorder="1" applyProtection="1">
      <protection locked="0"/>
    </xf>
    <xf numFmtId="17" fontId="20" fillId="0" borderId="42" xfId="6" applyNumberFormat="1" applyFont="1" applyFill="1" applyBorder="1" applyAlignment="1" applyProtection="1">
      <alignment horizontal="center"/>
      <protection locked="0"/>
    </xf>
    <xf numFmtId="0" fontId="20" fillId="0" borderId="43" xfId="6" applyFont="1" applyFill="1" applyBorder="1" applyAlignment="1" applyProtection="1">
      <alignment horizontal="center"/>
      <protection locked="0"/>
    </xf>
    <xf numFmtId="0" fontId="20" fillId="0" borderId="28" xfId="6" applyFont="1" applyFill="1" applyBorder="1" applyAlignment="1" applyProtection="1">
      <alignment horizontal="center"/>
      <protection locked="0"/>
    </xf>
    <xf numFmtId="0" fontId="20" fillId="0" borderId="42" xfId="6" applyFont="1" applyFill="1" applyBorder="1" applyAlignment="1" applyProtection="1">
      <alignment horizontal="center"/>
      <protection locked="0"/>
    </xf>
    <xf numFmtId="0" fontId="19" fillId="0" borderId="32" xfId="6" applyFont="1" applyBorder="1" applyAlignment="1" applyProtection="1">
      <alignment horizontal="center"/>
      <protection locked="0"/>
    </xf>
    <xf numFmtId="0" fontId="12" fillId="0" borderId="0" xfId="6" applyFont="1" applyAlignment="1" applyProtection="1">
      <alignment vertical="center"/>
      <protection locked="0"/>
    </xf>
    <xf numFmtId="0" fontId="31" fillId="0" borderId="0" xfId="6" applyFont="1" applyAlignment="1" applyProtection="1">
      <alignment horizontal="right"/>
      <protection locked="0"/>
    </xf>
    <xf numFmtId="0" fontId="31" fillId="0" borderId="3" xfId="6" applyFont="1" applyBorder="1" applyAlignment="1" applyProtection="1">
      <alignment horizontal="center"/>
      <protection locked="0"/>
    </xf>
    <xf numFmtId="0" fontId="31" fillId="0" borderId="0" xfId="6" applyFont="1" applyAlignment="1" applyProtection="1">
      <alignment horizontal="center"/>
      <protection locked="0"/>
    </xf>
    <xf numFmtId="0" fontId="31" fillId="0" borderId="0" xfId="6" applyFont="1" applyProtection="1">
      <protection locked="0"/>
    </xf>
    <xf numFmtId="44" fontId="20" fillId="0" borderId="25" xfId="6" applyNumberFormat="1" applyFont="1" applyBorder="1" applyAlignment="1" applyProtection="1">
      <alignment shrinkToFit="1"/>
      <protection locked="0"/>
    </xf>
    <xf numFmtId="44" fontId="20" fillId="0" borderId="27" xfId="6" applyNumberFormat="1" applyFont="1" applyBorder="1" applyAlignment="1" applyProtection="1">
      <alignment shrinkToFit="1"/>
      <protection locked="0"/>
    </xf>
    <xf numFmtId="44" fontId="19" fillId="0" borderId="32" xfId="6" applyNumberFormat="1" applyFont="1" applyBorder="1" applyAlignment="1" applyProtection="1">
      <alignment shrinkToFit="1"/>
      <protection locked="0"/>
    </xf>
    <xf numFmtId="44" fontId="19" fillId="0" borderId="27" xfId="6" applyNumberFormat="1" applyFont="1" applyBorder="1" applyAlignment="1" applyProtection="1">
      <alignment shrinkToFit="1"/>
      <protection locked="0"/>
    </xf>
    <xf numFmtId="0" fontId="20" fillId="0" borderId="42" xfId="6" applyFont="1" applyFill="1" applyBorder="1" applyProtection="1">
      <protection locked="0"/>
    </xf>
    <xf numFmtId="0" fontId="20" fillId="0" borderId="43" xfId="6" applyFont="1" applyFill="1" applyBorder="1" applyProtection="1">
      <protection locked="0"/>
    </xf>
    <xf numFmtId="0" fontId="20" fillId="0" borderId="28" xfId="6" applyFont="1" applyFill="1" applyBorder="1" applyProtection="1">
      <protection locked="0"/>
    </xf>
    <xf numFmtId="0" fontId="20" fillId="0" borderId="27" xfId="6" applyFont="1" applyFill="1" applyBorder="1" applyAlignment="1" applyProtection="1">
      <alignment horizontal="center"/>
      <protection locked="0"/>
    </xf>
    <xf numFmtId="44" fontId="20" fillId="0" borderId="27" xfId="6" applyNumberFormat="1" applyFont="1" applyFill="1" applyBorder="1" applyAlignment="1" applyProtection="1">
      <alignment shrinkToFit="1"/>
      <protection locked="0"/>
    </xf>
    <xf numFmtId="0" fontId="20" fillId="0" borderId="42" xfId="6" applyFont="1" applyFill="1" applyBorder="1" applyAlignment="1" applyProtection="1">
      <alignment horizontal="left"/>
      <protection locked="0"/>
    </xf>
    <xf numFmtId="0" fontId="20" fillId="0" borderId="43" xfId="6" applyFont="1" applyFill="1" applyBorder="1" applyAlignment="1" applyProtection="1">
      <alignment horizontal="left"/>
      <protection locked="0"/>
    </xf>
    <xf numFmtId="0" fontId="17" fillId="0" borderId="28" xfId="0" applyFont="1" applyFill="1" applyBorder="1" applyAlignment="1" applyProtection="1">
      <alignment horizontal="left"/>
      <protection locked="0"/>
    </xf>
    <xf numFmtId="44" fontId="19" fillId="0" borderId="27" xfId="6" applyNumberFormat="1" applyFont="1" applyFill="1" applyBorder="1" applyAlignment="1" applyProtection="1">
      <alignment shrinkToFit="1"/>
      <protection locked="0"/>
    </xf>
    <xf numFmtId="44" fontId="13" fillId="0" borderId="3" xfId="0" applyNumberFormat="1" applyFont="1" applyBorder="1" applyProtection="1"/>
    <xf numFmtId="0" fontId="22" fillId="0" borderId="0" xfId="0" applyFont="1" applyBorder="1" applyProtection="1"/>
    <xf numFmtId="0" fontId="22" fillId="0" borderId="0" xfId="0" applyFont="1" applyBorder="1" applyAlignment="1" applyProtection="1">
      <alignment horizontal="center"/>
    </xf>
    <xf numFmtId="0" fontId="24" fillId="0" borderId="0" xfId="0" applyFont="1" applyBorder="1" applyAlignment="1" applyProtection="1">
      <alignment vertical="top"/>
    </xf>
    <xf numFmtId="0" fontId="22" fillId="0" borderId="0" xfId="0" applyFont="1" applyBorder="1" applyAlignment="1" applyProtection="1">
      <alignment vertical="top"/>
    </xf>
    <xf numFmtId="0" fontId="24" fillId="0" borderId="0" xfId="0" applyFont="1" applyAlignment="1" applyProtection="1">
      <alignment vertical="top"/>
    </xf>
    <xf numFmtId="0" fontId="22" fillId="0" borderId="0" xfId="0" applyFont="1" applyBorder="1" applyAlignment="1" applyProtection="1">
      <alignment vertical="top" wrapText="1"/>
    </xf>
    <xf numFmtId="0" fontId="25" fillId="0" borderId="0" xfId="0" applyFont="1" applyBorder="1" applyAlignment="1" applyProtection="1">
      <alignment horizontal="left" vertical="top"/>
    </xf>
    <xf numFmtId="0" fontId="25" fillId="0" borderId="0" xfId="0" applyFont="1" applyBorder="1" applyAlignment="1" applyProtection="1">
      <alignment horizontal="center" vertical="top"/>
    </xf>
    <xf numFmtId="0" fontId="23" fillId="0" borderId="0" xfId="0" applyFont="1" applyBorder="1" applyAlignment="1" applyProtection="1">
      <alignment horizontal="left" vertical="top"/>
    </xf>
    <xf numFmtId="0" fontId="23" fillId="0" borderId="0" xfId="0" applyFont="1" applyBorder="1" applyAlignment="1" applyProtection="1">
      <alignment horizontal="center" vertical="top"/>
    </xf>
    <xf numFmtId="0" fontId="24" fillId="0" borderId="0" xfId="0" applyFont="1" applyAlignment="1" applyProtection="1">
      <alignment horizontal="center"/>
    </xf>
    <xf numFmtId="0" fontId="20" fillId="0" borderId="0" xfId="0" applyFont="1" applyBorder="1" applyAlignment="1" applyProtection="1">
      <alignment horizontal="center"/>
    </xf>
    <xf numFmtId="0" fontId="31" fillId="0" borderId="11" xfId="6" applyFont="1" applyFill="1" applyBorder="1" applyAlignment="1" applyProtection="1">
      <alignment horizontal="center"/>
    </xf>
    <xf numFmtId="44" fontId="30" fillId="0" borderId="11" xfId="6" applyNumberFormat="1" applyFont="1" applyFill="1" applyBorder="1" applyAlignment="1" applyProtection="1">
      <alignment shrinkToFit="1"/>
    </xf>
    <xf numFmtId="0" fontId="11" fillId="0" borderId="8" xfId="6" applyFont="1" applyFill="1" applyBorder="1" applyAlignment="1" applyProtection="1">
      <alignment horizontal="center" vertical="center"/>
    </xf>
    <xf numFmtId="44" fontId="10" fillId="0" borderId="8" xfId="6" applyNumberFormat="1" applyFont="1" applyFill="1" applyBorder="1" applyAlignment="1" applyProtection="1">
      <alignment vertical="center" shrinkToFit="1"/>
    </xf>
    <xf numFmtId="0" fontId="28" fillId="0" borderId="0" xfId="5" applyFont="1" applyBorder="1" applyAlignment="1" applyProtection="1">
      <alignment vertical="top" wrapText="1"/>
    </xf>
    <xf numFmtId="0" fontId="20" fillId="0" borderId="0" xfId="6" applyFont="1" applyBorder="1" applyProtection="1"/>
    <xf numFmtId="0" fontId="20" fillId="0" borderId="0" xfId="6" applyFont="1" applyProtection="1"/>
    <xf numFmtId="0" fontId="20" fillId="0" borderId="0" xfId="6" applyFont="1" applyBorder="1" applyAlignment="1" applyProtection="1">
      <alignment horizontal="right"/>
    </xf>
    <xf numFmtId="0" fontId="20" fillId="0" borderId="0" xfId="6" applyFont="1" applyAlignment="1" applyProtection="1">
      <alignment horizontal="right"/>
    </xf>
    <xf numFmtId="0" fontId="20" fillId="0" borderId="0" xfId="6" applyFont="1" applyAlignment="1" applyProtection="1">
      <alignment horizontal="center"/>
    </xf>
    <xf numFmtId="0" fontId="20" fillId="0" borderId="11" xfId="6" applyFont="1" applyBorder="1" applyAlignment="1" applyProtection="1">
      <alignment horizontal="center"/>
    </xf>
    <xf numFmtId="44" fontId="20" fillId="0" borderId="5" xfId="6" applyNumberFormat="1" applyFont="1" applyBorder="1" applyProtection="1"/>
    <xf numFmtId="0" fontId="20" fillId="0" borderId="0" xfId="6" applyFont="1" applyBorder="1" applyAlignment="1" applyProtection="1">
      <alignment horizontal="center"/>
    </xf>
    <xf numFmtId="44" fontId="20" fillId="0" borderId="11" xfId="6" applyNumberFormat="1" applyFont="1" applyBorder="1" applyProtection="1"/>
    <xf numFmtId="0" fontId="20" fillId="0" borderId="12" xfId="6" applyFont="1" applyBorder="1" applyProtection="1"/>
    <xf numFmtId="0" fontId="20" fillId="0" borderId="2" xfId="6" applyFont="1" applyBorder="1" applyProtection="1"/>
    <xf numFmtId="44" fontId="19" fillId="0" borderId="11" xfId="6" applyNumberFormat="1" applyFont="1" applyBorder="1" applyProtection="1"/>
    <xf numFmtId="17" fontId="20" fillId="0" borderId="12" xfId="6" applyNumberFormat="1" applyFont="1" applyBorder="1" applyAlignment="1" applyProtection="1">
      <alignment horizontal="center"/>
    </xf>
    <xf numFmtId="0" fontId="20" fillId="0" borderId="2" xfId="6" applyFont="1" applyBorder="1" applyAlignment="1" applyProtection="1">
      <alignment horizontal="center"/>
    </xf>
    <xf numFmtId="0" fontId="20" fillId="0" borderId="12" xfId="6" applyFont="1" applyBorder="1" applyAlignment="1" applyProtection="1">
      <alignment horizontal="center"/>
    </xf>
    <xf numFmtId="0" fontId="20" fillId="0" borderId="12" xfId="6" applyFont="1" applyBorder="1" applyAlignment="1" applyProtection="1">
      <alignment horizontal="left"/>
    </xf>
    <xf numFmtId="0" fontId="20" fillId="0" borderId="0" xfId="6" applyFont="1" applyBorder="1" applyAlignment="1" applyProtection="1">
      <alignment horizontal="left"/>
    </xf>
    <xf numFmtId="0" fontId="19" fillId="0" borderId="2" xfId="6" applyFont="1" applyBorder="1" applyAlignment="1" applyProtection="1">
      <alignment horizontal="right"/>
    </xf>
    <xf numFmtId="0" fontId="20" fillId="0" borderId="3" xfId="6" applyFont="1" applyBorder="1" applyAlignment="1" applyProtection="1">
      <alignment horizontal="center"/>
    </xf>
    <xf numFmtId="0" fontId="20" fillId="0" borderId="9" xfId="6" applyFont="1" applyBorder="1" applyProtection="1"/>
    <xf numFmtId="0" fontId="20" fillId="0" borderId="10" xfId="6" applyFont="1" applyBorder="1" applyProtection="1"/>
    <xf numFmtId="0" fontId="20" fillId="0" borderId="3" xfId="6" applyFont="1" applyBorder="1" applyProtection="1"/>
    <xf numFmtId="0" fontId="20" fillId="0" borderId="8" xfId="6" applyFont="1" applyBorder="1" applyAlignment="1" applyProtection="1">
      <alignment horizontal="center"/>
    </xf>
    <xf numFmtId="0" fontId="10" fillId="0" borderId="46" xfId="0" applyFont="1" applyFill="1" applyBorder="1" applyAlignment="1" applyProtection="1">
      <alignment horizontal="center"/>
    </xf>
    <xf numFmtId="0" fontId="30" fillId="0" borderId="39" xfId="0" applyFont="1" applyFill="1" applyBorder="1" applyAlignment="1" applyProtection="1">
      <alignment horizontal="left" vertical="center"/>
    </xf>
    <xf numFmtId="49" fontId="10" fillId="0" borderId="0" xfId="0" quotePrefix="1" applyNumberFormat="1" applyFont="1" applyFill="1" applyBorder="1" applyProtection="1"/>
    <xf numFmtId="0" fontId="34" fillId="0" borderId="0" xfId="0" applyFont="1" applyAlignment="1" applyProtection="1">
      <alignment vertical="top" wrapText="1" readingOrder="1"/>
    </xf>
    <xf numFmtId="0" fontId="17" fillId="0" borderId="2" xfId="6" applyFont="1" applyBorder="1" applyAlignment="1" applyProtection="1">
      <alignment horizontal="left"/>
    </xf>
    <xf numFmtId="0" fontId="10" fillId="5" borderId="4" xfId="0" applyFont="1" applyFill="1" applyBorder="1" applyAlignment="1" applyProtection="1">
      <alignment horizontal="center" vertical="center"/>
    </xf>
    <xf numFmtId="43" fontId="12" fillId="4" borderId="19" xfId="1" applyFont="1" applyFill="1" applyBorder="1" applyAlignment="1" applyProtection="1">
      <alignment horizontal="left" vertical="center" shrinkToFit="1"/>
    </xf>
    <xf numFmtId="43" fontId="12" fillId="4" borderId="17" xfId="1" applyFont="1" applyFill="1" applyBorder="1" applyAlignment="1" applyProtection="1">
      <alignment horizontal="left" vertical="center" shrinkToFit="1"/>
    </xf>
    <xf numFmtId="43" fontId="12" fillId="4" borderId="16" xfId="1" applyFont="1" applyFill="1" applyBorder="1" applyAlignment="1" applyProtection="1">
      <alignment horizontal="left" vertical="center" shrinkToFit="1"/>
    </xf>
    <xf numFmtId="43" fontId="12" fillId="4" borderId="14" xfId="1" applyFont="1" applyFill="1" applyBorder="1" applyAlignment="1" applyProtection="1">
      <alignment horizontal="left" vertical="center" shrinkToFit="1"/>
    </xf>
    <xf numFmtId="43" fontId="12" fillId="4" borderId="34" xfId="1" applyFont="1" applyFill="1" applyBorder="1" applyAlignment="1" applyProtection="1">
      <alignment horizontal="left" vertical="center" shrinkToFit="1"/>
    </xf>
    <xf numFmtId="0" fontId="12" fillId="4" borderId="36" xfId="0" applyFont="1" applyFill="1" applyBorder="1" applyAlignment="1" applyProtection="1">
      <alignment horizontal="left" vertical="center" shrinkToFit="1"/>
    </xf>
    <xf numFmtId="10" fontId="12" fillId="4" borderId="18" xfId="4" applyNumberFormat="1" applyFont="1" applyFill="1" applyBorder="1" applyAlignment="1" applyProtection="1">
      <alignment horizontal="center" vertical="center" shrinkToFit="1"/>
    </xf>
    <xf numFmtId="44" fontId="12" fillId="4" borderId="38" xfId="2" applyFont="1" applyFill="1" applyBorder="1" applyAlignment="1" applyProtection="1">
      <alignment horizontal="left" vertical="center" shrinkToFit="1"/>
    </xf>
    <xf numFmtId="0" fontId="12" fillId="4" borderId="39" xfId="0" applyFont="1" applyFill="1" applyBorder="1" applyAlignment="1" applyProtection="1">
      <alignment horizontal="left" vertical="center" shrinkToFit="1"/>
    </xf>
    <xf numFmtId="0" fontId="11" fillId="5" borderId="3" xfId="0" applyFont="1" applyFill="1" applyBorder="1" applyProtection="1"/>
    <xf numFmtId="0" fontId="11" fillId="5" borderId="3" xfId="0" applyFont="1" applyFill="1" applyBorder="1" applyAlignment="1" applyProtection="1">
      <alignment horizontal="left"/>
    </xf>
    <xf numFmtId="14" fontId="7" fillId="5" borderId="3" xfId="0" applyNumberFormat="1" applyFont="1" applyFill="1" applyBorder="1" applyAlignment="1" applyProtection="1">
      <alignment horizontal="center"/>
    </xf>
    <xf numFmtId="0" fontId="19" fillId="0" borderId="0" xfId="0" applyFont="1" applyBorder="1" applyAlignment="1" applyProtection="1">
      <alignment horizontal="center"/>
    </xf>
    <xf numFmtId="0" fontId="20" fillId="0" borderId="24" xfId="0" applyFont="1" applyBorder="1" applyAlignment="1" applyProtection="1">
      <alignment horizontal="center"/>
    </xf>
    <xf numFmtId="0" fontId="3" fillId="0" borderId="12" xfId="0" applyFont="1" applyBorder="1" applyAlignment="1" applyProtection="1">
      <alignment horizontal="center"/>
    </xf>
    <xf numFmtId="0" fontId="10" fillId="0" borderId="0" xfId="0" applyFont="1" applyAlignment="1" applyProtection="1">
      <alignment horizontal="left"/>
    </xf>
    <xf numFmtId="0" fontId="10" fillId="0" borderId="0" xfId="0" applyFont="1" applyAlignment="1" applyProtection="1"/>
    <xf numFmtId="0" fontId="39" fillId="0" borderId="0" xfId="0" applyFont="1" applyProtection="1"/>
    <xf numFmtId="0" fontId="10" fillId="0" borderId="0" xfId="0" applyFont="1" applyBorder="1" applyProtection="1"/>
    <xf numFmtId="0" fontId="13" fillId="0" borderId="0" xfId="0" applyFont="1" applyFill="1" applyBorder="1" applyAlignment="1" applyProtection="1">
      <alignment vertical="top" wrapText="1"/>
    </xf>
    <xf numFmtId="0" fontId="10" fillId="0" borderId="0" xfId="0" quotePrefix="1" applyFont="1" applyFill="1" applyBorder="1" applyAlignment="1" applyProtection="1">
      <alignment horizontal="left"/>
    </xf>
    <xf numFmtId="0" fontId="10" fillId="6" borderId="4" xfId="0" applyFont="1" applyFill="1" applyBorder="1" applyAlignment="1" applyProtection="1">
      <alignment horizontal="center" vertical="center"/>
      <protection locked="0"/>
    </xf>
    <xf numFmtId="43" fontId="12" fillId="6" borderId="19" xfId="1" applyFont="1" applyFill="1" applyBorder="1" applyAlignment="1" applyProtection="1">
      <alignment horizontal="left" vertical="center" shrinkToFit="1"/>
      <protection locked="0"/>
    </xf>
    <xf numFmtId="43" fontId="12" fillId="6" borderId="17" xfId="1" applyFont="1" applyFill="1" applyBorder="1" applyAlignment="1" applyProtection="1">
      <alignment horizontal="left" vertical="center" shrinkToFit="1"/>
      <protection locked="0"/>
    </xf>
    <xf numFmtId="43" fontId="12" fillId="6" borderId="16" xfId="1" applyFont="1" applyFill="1" applyBorder="1" applyAlignment="1" applyProtection="1">
      <alignment horizontal="left" vertical="center" shrinkToFit="1"/>
      <protection locked="0"/>
    </xf>
    <xf numFmtId="43" fontId="12" fillId="6" borderId="14" xfId="1" applyFont="1" applyFill="1" applyBorder="1" applyAlignment="1" applyProtection="1">
      <alignment horizontal="left" vertical="center" shrinkToFit="1"/>
      <protection locked="0"/>
    </xf>
    <xf numFmtId="43" fontId="12" fillId="6" borderId="34" xfId="1" applyFont="1" applyFill="1" applyBorder="1" applyAlignment="1" applyProtection="1">
      <alignment horizontal="left" vertical="center" shrinkToFit="1"/>
      <protection locked="0"/>
    </xf>
    <xf numFmtId="0" fontId="12" fillId="6" borderId="36" xfId="0" applyFont="1" applyFill="1" applyBorder="1" applyAlignment="1" applyProtection="1">
      <alignment horizontal="left" vertical="center" shrinkToFit="1"/>
      <protection locked="0"/>
    </xf>
    <xf numFmtId="10" fontId="12" fillId="6" borderId="18" xfId="4" applyNumberFormat="1" applyFont="1" applyFill="1" applyBorder="1" applyAlignment="1" applyProtection="1">
      <alignment horizontal="center" vertical="center" shrinkToFit="1"/>
      <protection locked="0"/>
    </xf>
    <xf numFmtId="44" fontId="12" fillId="6" borderId="38" xfId="2" applyFont="1" applyFill="1" applyBorder="1" applyAlignment="1" applyProtection="1">
      <alignment horizontal="left" vertical="center" shrinkToFit="1"/>
      <protection locked="0"/>
    </xf>
    <xf numFmtId="0" fontId="12" fillId="6" borderId="39" xfId="0" applyFont="1" applyFill="1" applyBorder="1" applyAlignment="1" applyProtection="1">
      <alignment horizontal="left" vertical="center" shrinkToFit="1"/>
      <protection locked="0"/>
    </xf>
    <xf numFmtId="0" fontId="10"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left"/>
    </xf>
    <xf numFmtId="44" fontId="12" fillId="0" borderId="3" xfId="2" applyFont="1" applyFill="1" applyBorder="1" applyAlignment="1" applyProtection="1">
      <alignment horizontal="left" vertical="center" shrinkToFit="1"/>
    </xf>
    <xf numFmtId="44" fontId="12" fillId="0" borderId="10" xfId="2" applyFont="1" applyFill="1" applyBorder="1" applyAlignment="1" applyProtection="1">
      <alignment horizontal="left" vertical="center" shrinkToFit="1"/>
    </xf>
    <xf numFmtId="10" fontId="12" fillId="0" borderId="21" xfId="4" applyNumberFormat="1" applyFont="1" applyFill="1" applyBorder="1" applyAlignment="1" applyProtection="1">
      <alignment horizontal="center" vertical="center" shrinkToFit="1"/>
    </xf>
    <xf numFmtId="10" fontId="12" fillId="0" borderId="13" xfId="4" applyNumberFormat="1" applyFont="1" applyFill="1" applyBorder="1" applyAlignment="1" applyProtection="1">
      <alignment horizontal="center" vertical="center" shrinkToFit="1"/>
    </xf>
    <xf numFmtId="43" fontId="12" fillId="3" borderId="15" xfId="1" applyFont="1" applyFill="1" applyBorder="1" applyAlignment="1" applyProtection="1">
      <alignment horizontal="left" vertical="center" shrinkToFit="1"/>
    </xf>
    <xf numFmtId="43" fontId="12" fillId="3" borderId="14" xfId="1" applyFont="1" applyFill="1" applyBorder="1" applyAlignment="1" applyProtection="1">
      <alignment horizontal="left" vertical="center" shrinkToFit="1"/>
    </xf>
    <xf numFmtId="44" fontId="12" fillId="6" borderId="3" xfId="1" applyNumberFormat="1" applyFont="1" applyFill="1" applyBorder="1" applyAlignment="1" applyProtection="1">
      <alignment horizontal="center"/>
      <protection locked="0"/>
    </xf>
    <xf numFmtId="44" fontId="9" fillId="6" borderId="3" xfId="2" applyNumberFormat="1" applyFont="1" applyFill="1" applyBorder="1" applyAlignment="1" applyProtection="1">
      <alignment horizontal="center"/>
      <protection locked="0"/>
    </xf>
    <xf numFmtId="43" fontId="12" fillId="3" borderId="29" xfId="1" applyFont="1" applyFill="1" applyBorder="1" applyAlignment="1" applyProtection="1">
      <alignment horizontal="left" vertical="center" shrinkToFit="1"/>
    </xf>
    <xf numFmtId="43" fontId="12" fillId="3" borderId="20" xfId="1" applyFont="1" applyFill="1" applyBorder="1" applyAlignment="1" applyProtection="1">
      <alignment horizontal="left" vertical="center" shrinkToFit="1"/>
    </xf>
    <xf numFmtId="0" fontId="7" fillId="0" borderId="7" xfId="0" applyFont="1" applyBorder="1" applyAlignment="1" applyProtection="1">
      <alignment horizontal="left" vertical="top"/>
    </xf>
    <xf numFmtId="0" fontId="7" fillId="0" borderId="0" xfId="0" applyFont="1" applyBorder="1" applyAlignment="1" applyProtection="1">
      <alignment horizontal="left" vertical="top"/>
    </xf>
    <xf numFmtId="0" fontId="13" fillId="0" borderId="21" xfId="0" applyFont="1" applyBorder="1" applyAlignment="1" applyProtection="1">
      <alignment horizontal="left"/>
    </xf>
    <xf numFmtId="0" fontId="13" fillId="0" borderId="3" xfId="0" applyFont="1" applyBorder="1" applyAlignment="1" applyProtection="1">
      <alignment horizontal="left"/>
    </xf>
    <xf numFmtId="0" fontId="20" fillId="0" borderId="0" xfId="0" applyFont="1" applyBorder="1" applyAlignment="1" applyProtection="1">
      <alignment horizontal="right"/>
    </xf>
    <xf numFmtId="0" fontId="19" fillId="0" borderId="0" xfId="0" applyFont="1" applyBorder="1" applyAlignment="1" applyProtection="1">
      <alignment horizontal="center"/>
    </xf>
    <xf numFmtId="0" fontId="11" fillId="0" borderId="12" xfId="0" applyFont="1" applyBorder="1" applyAlignment="1" applyProtection="1">
      <alignment horizontal="left"/>
    </xf>
    <xf numFmtId="0" fontId="11" fillId="0" borderId="0" xfId="0" applyFont="1" applyBorder="1" applyAlignment="1" applyProtection="1">
      <alignment horizontal="left"/>
    </xf>
    <xf numFmtId="0" fontId="0" fillId="0" borderId="0" xfId="0" applyAlignment="1" applyProtection="1">
      <alignment horizontal="left"/>
    </xf>
    <xf numFmtId="0" fontId="11" fillId="0" borderId="3" xfId="0" applyFont="1" applyBorder="1" applyAlignment="1" applyProtection="1">
      <alignment horizontal="left"/>
    </xf>
    <xf numFmtId="10" fontId="20" fillId="3" borderId="19" xfId="4" applyNumberFormat="1" applyFont="1" applyFill="1" applyBorder="1" applyAlignment="1" applyProtection="1">
      <alignment horizontal="center" vertical="center" shrinkToFit="1"/>
    </xf>
    <xf numFmtId="10" fontId="20" fillId="3" borderId="20" xfId="4" applyNumberFormat="1" applyFont="1" applyFill="1" applyBorder="1" applyAlignment="1" applyProtection="1">
      <alignment horizontal="center" vertical="center" shrinkToFit="1"/>
    </xf>
    <xf numFmtId="0" fontId="9" fillId="0" borderId="12" xfId="0" applyFont="1" applyBorder="1" applyAlignment="1" applyProtection="1">
      <alignment horizontal="center"/>
    </xf>
    <xf numFmtId="0" fontId="9" fillId="0" borderId="0" xfId="0" applyFont="1" applyBorder="1" applyAlignment="1" applyProtection="1">
      <alignment horizontal="center"/>
    </xf>
    <xf numFmtId="0" fontId="9" fillId="0" borderId="2" xfId="0" applyFont="1" applyBorder="1" applyAlignment="1" applyProtection="1">
      <alignment horizontal="center"/>
    </xf>
    <xf numFmtId="43" fontId="12" fillId="6" borderId="34" xfId="1" applyFont="1" applyFill="1" applyBorder="1" applyAlignment="1" applyProtection="1">
      <alignment horizontal="left" vertical="center" shrinkToFit="1"/>
      <protection locked="0"/>
    </xf>
    <xf numFmtId="43" fontId="12" fillId="6" borderId="35" xfId="1" applyFont="1" applyFill="1" applyBorder="1" applyAlignment="1" applyProtection="1">
      <alignment horizontal="left" vertical="center" shrinkToFit="1"/>
      <protection locked="0"/>
    </xf>
    <xf numFmtId="0" fontId="10" fillId="0" borderId="0" xfId="0" applyFont="1" applyBorder="1" applyAlignment="1" applyProtection="1">
      <alignment horizontal="left"/>
    </xf>
    <xf numFmtId="44" fontId="12" fillId="6" borderId="38" xfId="2" applyFont="1" applyFill="1" applyBorder="1" applyAlignment="1" applyProtection="1">
      <alignment horizontal="left" vertical="center" shrinkToFit="1"/>
      <protection locked="0"/>
    </xf>
    <xf numFmtId="44" fontId="12" fillId="6" borderId="39" xfId="2" applyFont="1" applyFill="1" applyBorder="1" applyAlignment="1" applyProtection="1">
      <alignment horizontal="left" vertical="center" shrinkToFit="1"/>
      <protection locked="0"/>
    </xf>
    <xf numFmtId="44" fontId="9" fillId="0" borderId="8" xfId="2" applyFont="1" applyFill="1" applyBorder="1" applyAlignment="1" applyProtection="1">
      <alignment horizontal="left" vertical="center" shrinkToFit="1"/>
    </xf>
    <xf numFmtId="44" fontId="12" fillId="0" borderId="9" xfId="2" applyFont="1" applyFill="1" applyBorder="1" applyAlignment="1" applyProtection="1">
      <alignment horizontal="left" vertical="center" shrinkToFit="1"/>
    </xf>
    <xf numFmtId="0" fontId="29" fillId="0" borderId="4" xfId="0" applyFont="1" applyFill="1" applyBorder="1" applyAlignment="1" applyProtection="1">
      <alignment horizontal="center" vertical="center" wrapText="1"/>
    </xf>
    <xf numFmtId="43" fontId="12" fillId="6" borderId="19" xfId="1" applyFont="1" applyFill="1" applyBorder="1" applyAlignment="1" applyProtection="1">
      <alignment horizontal="left" vertical="center" shrinkToFit="1"/>
      <protection locked="0"/>
    </xf>
    <xf numFmtId="43" fontId="12" fillId="6" borderId="20" xfId="1" applyFont="1" applyFill="1" applyBorder="1" applyAlignment="1" applyProtection="1">
      <alignment horizontal="left" vertical="center" shrinkToFit="1"/>
      <protection locked="0"/>
    </xf>
    <xf numFmtId="43" fontId="12" fillId="6" borderId="16" xfId="1" applyFont="1" applyFill="1" applyBorder="1" applyAlignment="1" applyProtection="1">
      <alignment horizontal="left" vertical="center" shrinkToFit="1"/>
      <protection locked="0"/>
    </xf>
    <xf numFmtId="43" fontId="12" fillId="6" borderId="14" xfId="1" applyFont="1" applyFill="1" applyBorder="1" applyAlignment="1" applyProtection="1">
      <alignment horizontal="left" vertical="center" shrinkToFit="1"/>
      <protection locked="0"/>
    </xf>
    <xf numFmtId="10" fontId="12" fillId="6" borderId="18" xfId="4" applyNumberFormat="1" applyFont="1" applyFill="1" applyBorder="1" applyAlignment="1" applyProtection="1">
      <alignment horizontal="center" vertical="center" shrinkToFit="1"/>
      <protection locked="0"/>
    </xf>
    <xf numFmtId="10" fontId="12" fillId="6" borderId="13" xfId="4" applyNumberFormat="1" applyFont="1" applyFill="1" applyBorder="1" applyAlignment="1" applyProtection="1">
      <alignment horizontal="center" vertical="center" shrinkToFit="1"/>
      <protection locked="0"/>
    </xf>
    <xf numFmtId="44" fontId="12" fillId="0" borderId="18" xfId="2" applyFont="1" applyFill="1" applyBorder="1" applyAlignment="1" applyProtection="1">
      <alignment horizontal="left" vertical="center" shrinkToFit="1"/>
    </xf>
    <xf numFmtId="44" fontId="12" fillId="0" borderId="13" xfId="2" applyFont="1" applyFill="1" applyBorder="1" applyAlignment="1" applyProtection="1">
      <alignment horizontal="left" vertical="center" shrinkToFit="1"/>
    </xf>
    <xf numFmtId="44" fontId="12" fillId="0" borderId="21" xfId="2" applyFont="1" applyFill="1" applyBorder="1" applyAlignment="1" applyProtection="1">
      <alignment horizontal="left" vertical="center" shrinkToFit="1"/>
    </xf>
    <xf numFmtId="0" fontId="29" fillId="0" borderId="21"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xf>
    <xf numFmtId="43" fontId="12" fillId="3" borderId="37" xfId="1" applyFont="1" applyFill="1" applyBorder="1" applyAlignment="1" applyProtection="1">
      <alignment horizontal="left" vertical="center" shrinkToFit="1"/>
    </xf>
    <xf numFmtId="43" fontId="12" fillId="3" borderId="35" xfId="1" applyFont="1" applyFill="1" applyBorder="1" applyAlignment="1" applyProtection="1">
      <alignment horizontal="left" vertical="center" shrinkToFit="1"/>
    </xf>
    <xf numFmtId="0" fontId="10" fillId="0" borderId="0" xfId="0" quotePrefix="1" applyFont="1" applyFill="1" applyBorder="1" applyAlignment="1" applyProtection="1">
      <alignment horizontal="left"/>
    </xf>
    <xf numFmtId="10" fontId="19" fillId="0" borderId="9" xfId="4" applyNumberFormat="1" applyFont="1" applyFill="1" applyBorder="1" applyAlignment="1" applyProtection="1">
      <alignment horizontal="center" vertical="center" shrinkToFit="1"/>
    </xf>
    <xf numFmtId="10" fontId="19" fillId="0" borderId="10" xfId="4" applyNumberFormat="1" applyFont="1" applyFill="1" applyBorder="1" applyAlignment="1" applyProtection="1">
      <alignment horizontal="center" vertical="center" shrinkToFit="1"/>
    </xf>
    <xf numFmtId="0" fontId="13" fillId="0" borderId="7"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33" fillId="0" borderId="0" xfId="0" applyFont="1" applyAlignment="1" applyProtection="1">
      <alignment horizontal="left" wrapText="1" readingOrder="1"/>
    </xf>
    <xf numFmtId="0" fontId="14" fillId="0" borderId="0" xfId="0" applyFont="1" applyBorder="1" applyAlignment="1" applyProtection="1">
      <alignment horizontal="left" vertical="top"/>
    </xf>
    <xf numFmtId="0" fontId="7" fillId="6" borderId="3" xfId="0" applyFont="1" applyFill="1" applyBorder="1" applyAlignment="1" applyProtection="1">
      <alignment horizontal="left"/>
      <protection locked="0"/>
    </xf>
    <xf numFmtId="0" fontId="10" fillId="6" borderId="3" xfId="0" applyFont="1" applyFill="1" applyBorder="1" applyAlignment="1" applyProtection="1">
      <alignment horizontal="center"/>
      <protection locked="0"/>
    </xf>
    <xf numFmtId="14" fontId="7" fillId="6" borderId="3" xfId="0" applyNumberFormat="1" applyFont="1" applyFill="1" applyBorder="1" applyAlignment="1" applyProtection="1">
      <alignment horizontal="left"/>
      <protection locked="0"/>
    </xf>
    <xf numFmtId="0" fontId="11" fillId="6" borderId="3" xfId="0" applyFont="1" applyFill="1" applyBorder="1" applyAlignment="1" applyProtection="1">
      <alignment horizontal="left"/>
      <protection locked="0"/>
    </xf>
    <xf numFmtId="0" fontId="0" fillId="0" borderId="3" xfId="0" applyBorder="1" applyAlignment="1">
      <alignment horizontal="left"/>
    </xf>
    <xf numFmtId="0" fontId="34" fillId="0" borderId="0" xfId="0" applyFont="1" applyAlignment="1" applyProtection="1">
      <alignment horizontal="left" vertical="center" wrapText="1" readingOrder="1"/>
    </xf>
    <xf numFmtId="0" fontId="20" fillId="0" borderId="3" xfId="0" applyFont="1" applyBorder="1" applyAlignment="1" applyProtection="1">
      <alignment horizontal="center"/>
    </xf>
    <xf numFmtId="0" fontId="40" fillId="0" borderId="21" xfId="0" applyFont="1" applyBorder="1" applyAlignment="1" applyProtection="1">
      <alignment horizontal="center" vertical="top"/>
    </xf>
    <xf numFmtId="0" fontId="20" fillId="0" borderId="24" xfId="0" applyFont="1" applyBorder="1" applyAlignment="1" applyProtection="1">
      <alignment horizontal="center"/>
    </xf>
    <xf numFmtId="0" fontId="19" fillId="0" borderId="0" xfId="0" applyFont="1" applyBorder="1" applyAlignment="1" applyProtection="1">
      <alignment horizontal="right"/>
    </xf>
    <xf numFmtId="10" fontId="20" fillId="0" borderId="21" xfId="4" applyNumberFormat="1" applyFont="1" applyFill="1" applyBorder="1" applyAlignment="1" applyProtection="1">
      <alignment horizontal="center" vertical="center" shrinkToFit="1"/>
    </xf>
    <xf numFmtId="10" fontId="20" fillId="0" borderId="13" xfId="4" applyNumberFormat="1" applyFont="1" applyFill="1" applyBorder="1" applyAlignment="1" applyProtection="1">
      <alignment horizontal="center" vertical="center" shrinkToFit="1"/>
    </xf>
    <xf numFmtId="10" fontId="20" fillId="3" borderId="38" xfId="4" applyNumberFormat="1" applyFont="1" applyFill="1" applyBorder="1" applyAlignment="1" applyProtection="1">
      <alignment horizontal="center" vertical="center" shrinkToFit="1"/>
    </xf>
    <xf numFmtId="10" fontId="20" fillId="3" borderId="39" xfId="4" applyNumberFormat="1" applyFont="1" applyFill="1" applyBorder="1" applyAlignment="1" applyProtection="1">
      <alignment horizontal="center" vertical="center" shrinkToFit="1"/>
    </xf>
    <xf numFmtId="44" fontId="9" fillId="0" borderId="9" xfId="2" applyFont="1" applyFill="1" applyBorder="1" applyAlignment="1" applyProtection="1">
      <alignment horizontal="left" vertical="center" shrinkToFit="1"/>
    </xf>
    <xf numFmtId="44" fontId="9" fillId="0" borderId="10" xfId="2" applyFont="1" applyFill="1" applyBorder="1" applyAlignment="1" applyProtection="1">
      <alignment horizontal="left" vertical="center" shrinkToFit="1"/>
    </xf>
    <xf numFmtId="43" fontId="12" fillId="0" borderId="38" xfId="1" applyFont="1" applyFill="1" applyBorder="1" applyAlignment="1" applyProtection="1">
      <alignment horizontal="left" vertical="center" shrinkToFit="1"/>
    </xf>
    <xf numFmtId="43" fontId="12" fillId="0" borderId="39" xfId="1" applyFont="1" applyFill="1" applyBorder="1" applyAlignment="1" applyProtection="1">
      <alignment horizontal="left" vertical="center" shrinkToFit="1"/>
    </xf>
    <xf numFmtId="10" fontId="20" fillId="3" borderId="34" xfId="4" applyNumberFormat="1" applyFont="1" applyFill="1" applyBorder="1" applyAlignment="1" applyProtection="1">
      <alignment horizontal="center" vertical="center" shrinkToFit="1"/>
    </xf>
    <xf numFmtId="10" fontId="20" fillId="3" borderId="35" xfId="4" applyNumberFormat="1" applyFont="1" applyFill="1" applyBorder="1" applyAlignment="1" applyProtection="1">
      <alignment horizontal="center" vertical="center" shrinkToFit="1"/>
    </xf>
    <xf numFmtId="10" fontId="20" fillId="0" borderId="3" xfId="4" applyNumberFormat="1" applyFont="1" applyFill="1" applyBorder="1" applyAlignment="1" applyProtection="1">
      <alignment horizontal="center" vertical="center" shrinkToFit="1"/>
    </xf>
    <xf numFmtId="10" fontId="20" fillId="0" borderId="10" xfId="4" applyNumberFormat="1" applyFont="1" applyFill="1" applyBorder="1" applyAlignment="1" applyProtection="1">
      <alignment horizontal="center" vertical="center" shrinkToFit="1"/>
    </xf>
    <xf numFmtId="10" fontId="20" fillId="3" borderId="16" xfId="4" applyNumberFormat="1" applyFont="1" applyFill="1" applyBorder="1" applyAlignment="1" applyProtection="1">
      <alignment horizontal="center" vertical="center" shrinkToFit="1"/>
    </xf>
    <xf numFmtId="10" fontId="20" fillId="3" borderId="14" xfId="4" applyNumberFormat="1" applyFont="1" applyFill="1" applyBorder="1" applyAlignment="1" applyProtection="1">
      <alignment horizontal="center" vertical="center" shrinkToFit="1"/>
    </xf>
    <xf numFmtId="0" fontId="18" fillId="0" borderId="0" xfId="0" applyFont="1" applyAlignment="1" applyProtection="1">
      <alignment horizontal="center"/>
    </xf>
    <xf numFmtId="0" fontId="15" fillId="0" borderId="0" xfId="0" applyFont="1" applyAlignment="1" applyProtection="1">
      <alignment horizontal="center" vertical="top"/>
    </xf>
    <xf numFmtId="0" fontId="41" fillId="6" borderId="18" xfId="0" applyFont="1" applyFill="1" applyBorder="1" applyAlignment="1" applyProtection="1">
      <alignment horizontal="center" vertical="center"/>
    </xf>
    <xf numFmtId="0" fontId="41" fillId="6" borderId="21" xfId="0" applyFont="1" applyFill="1" applyBorder="1" applyAlignment="1" applyProtection="1">
      <alignment horizontal="center" vertical="center"/>
    </xf>
    <xf numFmtId="0" fontId="41" fillId="6" borderId="13" xfId="0" applyFont="1" applyFill="1" applyBorder="1" applyAlignment="1" applyProtection="1">
      <alignment horizontal="center" vertical="center"/>
    </xf>
    <xf numFmtId="0" fontId="10" fillId="6" borderId="5" xfId="0" applyFont="1" applyFill="1" applyBorder="1" applyAlignment="1" applyProtection="1">
      <alignment horizontal="center" vertical="center"/>
      <protection locked="0"/>
    </xf>
    <xf numFmtId="0" fontId="10" fillId="6" borderId="8" xfId="0" applyFont="1" applyFill="1" applyBorder="1" applyAlignment="1" applyProtection="1">
      <alignment horizontal="center" vertical="center"/>
      <protection locked="0"/>
    </xf>
    <xf numFmtId="0" fontId="29" fillId="0" borderId="18" xfId="0" applyFont="1" applyFill="1" applyBorder="1" applyAlignment="1" applyProtection="1">
      <alignment horizontal="center" vertical="center" wrapText="1"/>
    </xf>
    <xf numFmtId="44" fontId="9" fillId="6" borderId="3" xfId="2" applyFont="1" applyFill="1" applyBorder="1" applyAlignment="1" applyProtection="1">
      <alignment horizontal="left"/>
      <protection locked="0"/>
    </xf>
    <xf numFmtId="49" fontId="9" fillId="6" borderId="3" xfId="0" applyNumberFormat="1" applyFont="1" applyFill="1" applyBorder="1" applyProtection="1">
      <protection locked="0"/>
    </xf>
    <xf numFmtId="0" fontId="12" fillId="6" borderId="3" xfId="0" applyNumberFormat="1" applyFont="1" applyFill="1" applyBorder="1" applyProtection="1">
      <protection locked="0"/>
    </xf>
    <xf numFmtId="0" fontId="7" fillId="0" borderId="7" xfId="0" applyFont="1" applyBorder="1" applyAlignment="1" applyProtection="1">
      <alignment horizontal="left"/>
    </xf>
    <xf numFmtId="0" fontId="25" fillId="0" borderId="0" xfId="0" applyFont="1" applyBorder="1" applyAlignment="1" applyProtection="1">
      <alignment horizontal="left" vertical="top"/>
    </xf>
    <xf numFmtId="0" fontId="22" fillId="0" borderId="0" xfId="0" applyFont="1" applyBorder="1" applyAlignment="1" applyProtection="1">
      <alignment horizontal="left"/>
    </xf>
    <xf numFmtId="0" fontId="37" fillId="2" borderId="18"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13" xfId="0" applyFont="1" applyFill="1" applyBorder="1" applyAlignment="1" applyProtection="1">
      <alignment horizontal="center" vertical="center" wrapText="1"/>
    </xf>
    <xf numFmtId="0" fontId="38" fillId="0" borderId="0" xfId="0" applyFont="1" applyBorder="1" applyAlignment="1" applyProtection="1">
      <alignment horizontal="left" vertical="top" wrapText="1"/>
    </xf>
    <xf numFmtId="0" fontId="26" fillId="0" borderId="0" xfId="0" applyFont="1" applyBorder="1" applyAlignment="1" applyProtection="1">
      <alignment horizontal="left" vertical="top" wrapText="1"/>
    </xf>
    <xf numFmtId="49" fontId="9" fillId="5" borderId="3" xfId="0" applyNumberFormat="1" applyFont="1" applyFill="1" applyBorder="1" applyProtection="1"/>
    <xf numFmtId="44" fontId="12" fillId="5" borderId="3" xfId="1" applyNumberFormat="1" applyFont="1" applyFill="1" applyBorder="1" applyAlignment="1" applyProtection="1">
      <alignment horizontal="center"/>
    </xf>
    <xf numFmtId="0" fontId="12" fillId="5" borderId="3" xfId="0" applyNumberFormat="1" applyFont="1" applyFill="1" applyBorder="1" applyProtection="1"/>
    <xf numFmtId="44" fontId="9" fillId="5" borderId="3" xfId="2" applyNumberFormat="1" applyFont="1" applyFill="1" applyBorder="1" applyAlignment="1" applyProtection="1">
      <alignment horizontal="center"/>
    </xf>
    <xf numFmtId="44" fontId="9" fillId="5" borderId="3" xfId="2" applyFont="1" applyFill="1" applyBorder="1" applyAlignment="1" applyProtection="1">
      <alignment horizontal="left"/>
    </xf>
    <xf numFmtId="0" fontId="10" fillId="5" borderId="5" xfId="0" applyFont="1" applyFill="1" applyBorder="1" applyAlignment="1" applyProtection="1">
      <alignment horizontal="center" vertical="center"/>
    </xf>
    <xf numFmtId="0" fontId="10" fillId="5" borderId="8" xfId="0" applyFont="1" applyFill="1" applyBorder="1" applyAlignment="1" applyProtection="1">
      <alignment horizontal="center" vertical="center"/>
    </xf>
    <xf numFmtId="0" fontId="41" fillId="2" borderId="18" xfId="0" applyFont="1" applyFill="1" applyBorder="1" applyAlignment="1" applyProtection="1">
      <alignment horizontal="center" vertical="center"/>
    </xf>
    <xf numFmtId="0" fontId="41" fillId="2" borderId="21" xfId="0" applyFont="1" applyFill="1" applyBorder="1" applyAlignment="1" applyProtection="1">
      <alignment horizontal="center" vertical="center"/>
    </xf>
    <xf numFmtId="0" fontId="41" fillId="2" borderId="13" xfId="0" applyFont="1" applyFill="1" applyBorder="1" applyAlignment="1" applyProtection="1">
      <alignment horizontal="center" vertical="center"/>
    </xf>
    <xf numFmtId="43" fontId="12" fillId="4" borderId="19" xfId="1" applyFont="1" applyFill="1" applyBorder="1" applyAlignment="1" applyProtection="1">
      <alignment horizontal="left" vertical="center" shrinkToFit="1"/>
    </xf>
    <xf numFmtId="43" fontId="12" fillId="4" borderId="20" xfId="1" applyFont="1" applyFill="1" applyBorder="1" applyAlignment="1" applyProtection="1">
      <alignment horizontal="left" vertical="center" shrinkToFit="1"/>
    </xf>
    <xf numFmtId="10" fontId="12" fillId="3" borderId="29" xfId="4" applyNumberFormat="1" applyFont="1" applyFill="1" applyBorder="1" applyAlignment="1" applyProtection="1">
      <alignment horizontal="center" vertical="center" shrinkToFit="1"/>
    </xf>
    <xf numFmtId="10" fontId="12" fillId="3" borderId="20" xfId="4" applyNumberFormat="1" applyFont="1" applyFill="1" applyBorder="1" applyAlignment="1" applyProtection="1">
      <alignment horizontal="center" vertical="center" shrinkToFit="1"/>
    </xf>
    <xf numFmtId="0" fontId="20" fillId="0" borderId="7" xfId="0" applyFont="1" applyBorder="1" applyAlignment="1" applyProtection="1">
      <alignment horizontal="right"/>
    </xf>
    <xf numFmtId="43" fontId="12" fillId="4" borderId="16" xfId="1" applyFont="1" applyFill="1" applyBorder="1" applyAlignment="1" applyProtection="1">
      <alignment horizontal="left" vertical="center" shrinkToFit="1"/>
    </xf>
    <xf numFmtId="43" fontId="12" fillId="4" borderId="14" xfId="1" applyFont="1" applyFill="1" applyBorder="1" applyAlignment="1" applyProtection="1">
      <alignment horizontal="left" vertical="center" shrinkToFit="1"/>
    </xf>
    <xf numFmtId="10" fontId="12" fillId="3" borderId="15" xfId="4" applyNumberFormat="1" applyFont="1" applyFill="1" applyBorder="1" applyAlignment="1" applyProtection="1">
      <alignment horizontal="center" vertical="center" shrinkToFit="1"/>
    </xf>
    <xf numFmtId="10" fontId="12" fillId="3" borderId="14" xfId="4" applyNumberFormat="1" applyFont="1" applyFill="1" applyBorder="1" applyAlignment="1" applyProtection="1">
      <alignment horizontal="center" vertical="center" shrinkToFit="1"/>
    </xf>
    <xf numFmtId="0" fontId="39" fillId="0" borderId="0" xfId="0" applyFont="1" applyAlignment="1" applyProtection="1">
      <alignment horizontal="center"/>
    </xf>
    <xf numFmtId="43" fontId="12" fillId="4" borderId="34" xfId="1" applyFont="1" applyFill="1" applyBorder="1" applyAlignment="1" applyProtection="1">
      <alignment horizontal="left" vertical="center" shrinkToFit="1"/>
    </xf>
    <xf numFmtId="43" fontId="12" fillId="4" borderId="35" xfId="1" applyFont="1" applyFill="1" applyBorder="1" applyAlignment="1" applyProtection="1">
      <alignment horizontal="left" vertical="center" shrinkToFit="1"/>
    </xf>
    <xf numFmtId="10" fontId="12" fillId="3" borderId="37" xfId="4" applyNumberFormat="1" applyFont="1" applyFill="1" applyBorder="1" applyAlignment="1" applyProtection="1">
      <alignment horizontal="center" vertical="center" shrinkToFit="1"/>
    </xf>
    <xf numFmtId="10" fontId="12" fillId="3" borderId="35" xfId="4" applyNumberFormat="1" applyFont="1" applyFill="1" applyBorder="1" applyAlignment="1" applyProtection="1">
      <alignment horizontal="center" vertical="center" shrinkToFit="1"/>
    </xf>
    <xf numFmtId="10" fontId="12" fillId="0" borderId="3" xfId="4" applyNumberFormat="1" applyFont="1" applyFill="1" applyBorder="1" applyAlignment="1" applyProtection="1">
      <alignment horizontal="center" vertical="center" shrinkToFit="1"/>
    </xf>
    <xf numFmtId="10" fontId="12" fillId="0" borderId="10" xfId="4" applyNumberFormat="1" applyFont="1" applyFill="1" applyBorder="1" applyAlignment="1" applyProtection="1">
      <alignment horizontal="center" vertical="center" shrinkToFit="1"/>
    </xf>
    <xf numFmtId="10" fontId="12" fillId="4" borderId="18" xfId="4" applyNumberFormat="1" applyFont="1" applyFill="1" applyBorder="1" applyAlignment="1" applyProtection="1">
      <alignment horizontal="center" vertical="center" shrinkToFit="1"/>
    </xf>
    <xf numFmtId="10" fontId="12" fillId="4" borderId="13" xfId="4" applyNumberFormat="1" applyFont="1" applyFill="1" applyBorder="1" applyAlignment="1" applyProtection="1">
      <alignment horizontal="center" vertical="center" shrinkToFit="1"/>
    </xf>
    <xf numFmtId="44" fontId="12" fillId="4" borderId="38" xfId="2" applyFont="1" applyFill="1" applyBorder="1" applyAlignment="1" applyProtection="1">
      <alignment horizontal="left" vertical="center" shrinkToFit="1"/>
    </xf>
    <xf numFmtId="44" fontId="12" fillId="4" borderId="39" xfId="2" applyFont="1" applyFill="1" applyBorder="1" applyAlignment="1" applyProtection="1">
      <alignment horizontal="left" vertical="center" shrinkToFit="1"/>
    </xf>
    <xf numFmtId="10" fontId="9" fillId="3" borderId="8" xfId="4" applyNumberFormat="1" applyFont="1" applyFill="1" applyBorder="1" applyAlignment="1" applyProtection="1">
      <alignment horizontal="center" vertical="center" shrinkToFit="1"/>
    </xf>
    <xf numFmtId="0" fontId="10" fillId="2" borderId="3" xfId="0" applyFont="1" applyFill="1" applyBorder="1" applyAlignment="1" applyProtection="1">
      <alignment horizontal="center"/>
    </xf>
    <xf numFmtId="0" fontId="7" fillId="5" borderId="3" xfId="0" applyFont="1" applyFill="1" applyBorder="1" applyAlignment="1" applyProtection="1">
      <alignment horizontal="center"/>
    </xf>
    <xf numFmtId="17" fontId="20" fillId="0" borderId="42" xfId="6" applyNumberFormat="1" applyFont="1" applyBorder="1" applyAlignment="1" applyProtection="1">
      <alignment horizontal="center"/>
      <protection locked="0"/>
    </xf>
    <xf numFmtId="0" fontId="20" fillId="0" borderId="43" xfId="6" applyFont="1" applyBorder="1" applyAlignment="1" applyProtection="1">
      <alignment horizontal="center"/>
      <protection locked="0"/>
    </xf>
    <xf numFmtId="0" fontId="20" fillId="0" borderId="28" xfId="6" applyFont="1" applyBorder="1" applyAlignment="1" applyProtection="1">
      <alignment horizontal="center"/>
      <protection locked="0"/>
    </xf>
    <xf numFmtId="17" fontId="20" fillId="0" borderId="42" xfId="6" applyNumberFormat="1" applyFont="1" applyFill="1" applyBorder="1" applyAlignment="1" applyProtection="1">
      <alignment horizontal="center"/>
      <protection locked="0"/>
    </xf>
    <xf numFmtId="0" fontId="20" fillId="0" borderId="43" xfId="6" applyFont="1" applyFill="1" applyBorder="1" applyAlignment="1" applyProtection="1">
      <alignment horizontal="center"/>
      <protection locked="0"/>
    </xf>
    <xf numFmtId="0" fontId="20" fillId="0" borderId="28" xfId="6" applyFont="1" applyFill="1" applyBorder="1" applyAlignment="1" applyProtection="1">
      <alignment horizontal="center"/>
      <protection locked="0"/>
    </xf>
    <xf numFmtId="17" fontId="31" fillId="0" borderId="12" xfId="6" applyNumberFormat="1" applyFont="1" applyFill="1" applyBorder="1" applyAlignment="1" applyProtection="1">
      <alignment horizontal="center"/>
      <protection locked="0"/>
    </xf>
    <xf numFmtId="0" fontId="31" fillId="0" borderId="0" xfId="6" applyFont="1" applyFill="1" applyBorder="1" applyAlignment="1" applyProtection="1">
      <alignment horizontal="center"/>
      <protection locked="0"/>
    </xf>
    <xf numFmtId="0" fontId="31" fillId="0" borderId="2" xfId="6" applyFont="1" applyFill="1" applyBorder="1" applyAlignment="1" applyProtection="1">
      <alignment horizontal="center"/>
      <protection locked="0"/>
    </xf>
    <xf numFmtId="0" fontId="10" fillId="0" borderId="0" xfId="6" applyFont="1" applyBorder="1" applyAlignment="1" applyProtection="1">
      <alignment horizontal="center" vertical="center" wrapText="1"/>
      <protection locked="0"/>
    </xf>
    <xf numFmtId="0" fontId="31" fillId="0" borderId="12" xfId="6" applyFont="1" applyFill="1" applyBorder="1" applyAlignment="1" applyProtection="1">
      <alignment horizontal="center"/>
      <protection locked="0"/>
    </xf>
    <xf numFmtId="0" fontId="20" fillId="0" borderId="42" xfId="6" applyFont="1" applyBorder="1" applyAlignment="1" applyProtection="1">
      <alignment horizontal="center"/>
      <protection locked="0"/>
    </xf>
    <xf numFmtId="0" fontId="20" fillId="0" borderId="42" xfId="6" applyFont="1" applyFill="1" applyBorder="1" applyAlignment="1" applyProtection="1">
      <alignment horizontal="center"/>
      <protection locked="0"/>
    </xf>
    <xf numFmtId="0" fontId="10" fillId="0" borderId="9" xfId="6" applyFont="1" applyFill="1" applyBorder="1" applyAlignment="1" applyProtection="1">
      <alignment horizontal="right" vertical="center"/>
    </xf>
    <xf numFmtId="0" fontId="10" fillId="0" borderId="3" xfId="6" applyFont="1" applyFill="1" applyBorder="1" applyAlignment="1" applyProtection="1">
      <alignment horizontal="right" vertical="center"/>
    </xf>
    <xf numFmtId="0" fontId="10" fillId="0" borderId="10" xfId="6" applyFont="1" applyFill="1" applyBorder="1" applyAlignment="1" applyProtection="1">
      <alignment horizontal="right" vertical="center"/>
    </xf>
    <xf numFmtId="0" fontId="29" fillId="0" borderId="0" xfId="6" applyFont="1" applyAlignment="1" applyProtection="1">
      <alignment horizontal="left" vertical="top"/>
      <protection locked="0"/>
    </xf>
    <xf numFmtId="0" fontId="7" fillId="0" borderId="0" xfId="0" applyFont="1" applyAlignment="1" applyProtection="1">
      <alignment horizontal="left" vertical="top"/>
      <protection locked="0"/>
    </xf>
    <xf numFmtId="0" fontId="30" fillId="0" borderId="13" xfId="6" applyFont="1" applyBorder="1" applyAlignment="1" applyProtection="1">
      <alignment horizontal="center" vertical="center" wrapText="1"/>
      <protection locked="0"/>
    </xf>
    <xf numFmtId="17" fontId="20" fillId="0" borderId="40" xfId="6" applyNumberFormat="1" applyFont="1" applyBorder="1" applyAlignment="1" applyProtection="1">
      <alignment horizontal="center"/>
      <protection locked="0"/>
    </xf>
    <xf numFmtId="0" fontId="20" fillId="0" borderId="41" xfId="6" applyFont="1" applyBorder="1" applyAlignment="1" applyProtection="1">
      <alignment horizontal="center"/>
      <protection locked="0"/>
    </xf>
    <xf numFmtId="0" fontId="20" fillId="0" borderId="26" xfId="6" applyFont="1" applyBorder="1" applyAlignment="1" applyProtection="1">
      <alignment horizontal="center"/>
      <protection locked="0"/>
    </xf>
    <xf numFmtId="0" fontId="30" fillId="0" borderId="4" xfId="6" applyFont="1" applyBorder="1" applyAlignment="1" applyProtection="1">
      <alignment horizontal="center" vertical="center" wrapText="1"/>
      <protection locked="0"/>
    </xf>
    <xf numFmtId="0" fontId="20" fillId="0" borderId="40" xfId="6" applyFont="1" applyBorder="1" applyAlignment="1" applyProtection="1">
      <alignment horizontal="center"/>
      <protection locked="0"/>
    </xf>
    <xf numFmtId="17" fontId="11" fillId="0" borderId="9" xfId="6" applyNumberFormat="1" applyFont="1" applyBorder="1" applyAlignment="1" applyProtection="1">
      <alignment horizontal="center" vertical="center"/>
      <protection locked="0"/>
    </xf>
    <xf numFmtId="0" fontId="11" fillId="0" borderId="3" xfId="6" applyFont="1" applyBorder="1" applyAlignment="1" applyProtection="1">
      <alignment horizontal="center" vertical="center"/>
      <protection locked="0"/>
    </xf>
    <xf numFmtId="0" fontId="11" fillId="0" borderId="10" xfId="6" applyFont="1" applyBorder="1" applyAlignment="1" applyProtection="1">
      <alignment horizontal="center" vertical="center"/>
      <protection locked="0"/>
    </xf>
    <xf numFmtId="17" fontId="20" fillId="0" borderId="44" xfId="6" applyNumberFormat="1" applyFont="1" applyBorder="1" applyAlignment="1" applyProtection="1">
      <alignment horizontal="center"/>
      <protection locked="0"/>
    </xf>
    <xf numFmtId="0" fontId="20" fillId="0" borderId="45" xfId="6" applyFont="1" applyBorder="1" applyAlignment="1" applyProtection="1">
      <alignment horizontal="center"/>
      <protection locked="0"/>
    </xf>
    <xf numFmtId="0" fontId="20" fillId="0" borderId="33" xfId="6" applyFont="1" applyBorder="1" applyAlignment="1" applyProtection="1">
      <alignment horizontal="center"/>
      <protection locked="0"/>
    </xf>
    <xf numFmtId="0" fontId="30" fillId="0" borderId="12" xfId="6" applyFont="1" applyFill="1" applyBorder="1" applyAlignment="1" applyProtection="1">
      <alignment horizontal="right"/>
    </xf>
    <xf numFmtId="0" fontId="30" fillId="0" borderId="0" xfId="6" applyFont="1" applyFill="1" applyBorder="1" applyAlignment="1" applyProtection="1">
      <alignment horizontal="right"/>
    </xf>
    <xf numFmtId="0" fontId="30" fillId="0" borderId="2" xfId="6" applyFont="1" applyFill="1" applyBorder="1" applyAlignment="1" applyProtection="1">
      <alignment horizontal="right"/>
    </xf>
    <xf numFmtId="0" fontId="31" fillId="0" borderId="2" xfId="0" applyFont="1" applyFill="1" applyBorder="1" applyAlignment="1" applyProtection="1">
      <alignment horizontal="right"/>
    </xf>
    <xf numFmtId="0" fontId="19" fillId="0" borderId="43" xfId="6" applyFont="1" applyFill="1" applyBorder="1" applyAlignment="1" applyProtection="1">
      <alignment horizontal="right"/>
      <protection locked="0"/>
    </xf>
    <xf numFmtId="0" fontId="19" fillId="0" borderId="28" xfId="6" applyFont="1" applyFill="1" applyBorder="1" applyAlignment="1" applyProtection="1">
      <alignment horizontal="right"/>
      <protection locked="0"/>
    </xf>
    <xf numFmtId="17" fontId="20" fillId="0" borderId="43" xfId="6" applyNumberFormat="1" applyFont="1" applyFill="1" applyBorder="1" applyAlignment="1" applyProtection="1">
      <alignment horizontal="center"/>
      <protection locked="0"/>
    </xf>
    <xf numFmtId="17" fontId="20" fillId="0" borderId="28" xfId="6" applyNumberFormat="1" applyFont="1" applyFill="1" applyBorder="1" applyAlignment="1" applyProtection="1">
      <alignment horizontal="center"/>
      <protection locked="0"/>
    </xf>
    <xf numFmtId="0" fontId="20" fillId="0" borderId="42" xfId="6" applyFont="1" applyBorder="1" applyAlignment="1" applyProtection="1">
      <alignment horizontal="left"/>
      <protection locked="0"/>
    </xf>
    <xf numFmtId="0" fontId="20" fillId="0" borderId="43" xfId="6" applyFont="1" applyBorder="1" applyAlignment="1" applyProtection="1">
      <alignment horizontal="left"/>
      <protection locked="0"/>
    </xf>
    <xf numFmtId="0" fontId="17" fillId="0" borderId="28" xfId="0" applyFont="1" applyBorder="1" applyAlignment="1" applyProtection="1">
      <alignment horizontal="left"/>
      <protection locked="0"/>
    </xf>
    <xf numFmtId="0" fontId="11" fillId="0" borderId="9" xfId="6" applyFont="1" applyBorder="1" applyAlignment="1" applyProtection="1">
      <alignment horizontal="center" vertical="center"/>
      <protection locked="0"/>
    </xf>
    <xf numFmtId="0" fontId="20" fillId="0" borderId="40" xfId="6" applyFont="1" applyBorder="1" applyAlignment="1" applyProtection="1">
      <alignment horizontal="left"/>
      <protection locked="0"/>
    </xf>
    <xf numFmtId="0" fontId="20" fillId="0" borderId="41" xfId="6" applyFont="1" applyBorder="1" applyAlignment="1" applyProtection="1">
      <alignment horizontal="left"/>
      <protection locked="0"/>
    </xf>
    <xf numFmtId="0" fontId="20" fillId="0" borderId="26" xfId="6" applyFont="1" applyBorder="1" applyAlignment="1" applyProtection="1">
      <alignment horizontal="left"/>
      <protection locked="0"/>
    </xf>
    <xf numFmtId="0" fontId="20" fillId="0" borderId="28" xfId="6" applyFont="1" applyBorder="1" applyAlignment="1" applyProtection="1">
      <alignment horizontal="left"/>
      <protection locked="0"/>
    </xf>
    <xf numFmtId="0" fontId="20" fillId="0" borderId="44" xfId="6" applyFont="1" applyBorder="1" applyAlignment="1" applyProtection="1">
      <alignment horizontal="center"/>
      <protection locked="0"/>
    </xf>
    <xf numFmtId="0" fontId="20" fillId="0" borderId="42" xfId="6" applyFont="1" applyFill="1" applyBorder="1" applyAlignment="1" applyProtection="1">
      <alignment horizontal="left"/>
      <protection locked="0"/>
    </xf>
    <xf numFmtId="0" fontId="20" fillId="0" borderId="43" xfId="6" applyFont="1" applyFill="1" applyBorder="1" applyAlignment="1" applyProtection="1">
      <alignment horizontal="left"/>
      <protection locked="0"/>
    </xf>
    <xf numFmtId="0" fontId="17" fillId="0" borderId="28" xfId="0" applyFont="1" applyFill="1" applyBorder="1" applyAlignment="1" applyProtection="1">
      <alignment horizontal="left"/>
      <protection locked="0"/>
    </xf>
    <xf numFmtId="0" fontId="20" fillId="0" borderId="3" xfId="6" applyNumberFormat="1" applyFont="1" applyFill="1" applyBorder="1" applyAlignment="1" applyProtection="1">
      <alignment horizontal="left"/>
      <protection locked="0"/>
    </xf>
    <xf numFmtId="0" fontId="17" fillId="0" borderId="3" xfId="0" applyNumberFormat="1" applyFont="1" applyFill="1" applyBorder="1" applyAlignment="1" applyProtection="1">
      <alignment horizontal="left"/>
      <protection locked="0"/>
    </xf>
    <xf numFmtId="0" fontId="19" fillId="0" borderId="42" xfId="6" applyFont="1" applyBorder="1" applyAlignment="1" applyProtection="1">
      <alignment horizontal="right"/>
      <protection locked="0"/>
    </xf>
    <xf numFmtId="0" fontId="19" fillId="0" borderId="43" xfId="6" applyFont="1" applyBorder="1" applyAlignment="1" applyProtection="1">
      <alignment horizontal="right"/>
      <protection locked="0"/>
    </xf>
    <xf numFmtId="0" fontId="42" fillId="0" borderId="28" xfId="0" applyFont="1" applyBorder="1" applyAlignment="1" applyProtection="1">
      <alignment horizontal="right"/>
      <protection locked="0"/>
    </xf>
    <xf numFmtId="0" fontId="19" fillId="0" borderId="44" xfId="6" applyFont="1" applyBorder="1" applyAlignment="1" applyProtection="1">
      <alignment horizontal="right"/>
      <protection locked="0"/>
    </xf>
    <xf numFmtId="0" fontId="19" fillId="0" borderId="45" xfId="6" applyFont="1" applyBorder="1" applyAlignment="1" applyProtection="1">
      <alignment horizontal="right"/>
      <protection locked="0"/>
    </xf>
    <xf numFmtId="0" fontId="42" fillId="0" borderId="33" xfId="0" applyFont="1" applyBorder="1" applyAlignment="1" applyProtection="1">
      <alignment horizontal="right"/>
      <protection locked="0"/>
    </xf>
    <xf numFmtId="0" fontId="19" fillId="0" borderId="42" xfId="6" applyFont="1" applyFill="1" applyBorder="1" applyAlignment="1" applyProtection="1">
      <alignment horizontal="right"/>
      <protection locked="0"/>
    </xf>
    <xf numFmtId="0" fontId="42" fillId="0" borderId="28" xfId="0" applyFont="1" applyFill="1" applyBorder="1" applyAlignment="1" applyProtection="1">
      <alignment horizontal="right"/>
      <protection locked="0"/>
    </xf>
    <xf numFmtId="0" fontId="22" fillId="0" borderId="0" xfId="0" applyFont="1" applyBorder="1" applyAlignment="1" applyProtection="1">
      <alignment horizontal="left" vertical="top" wrapText="1"/>
    </xf>
    <xf numFmtId="0" fontId="36" fillId="2" borderId="21" xfId="0" applyFont="1" applyFill="1" applyBorder="1" applyAlignment="1" applyProtection="1">
      <alignment horizontal="center" vertical="center"/>
    </xf>
    <xf numFmtId="0" fontId="36" fillId="2" borderId="13" xfId="0" applyFont="1" applyFill="1" applyBorder="1" applyAlignment="1" applyProtection="1">
      <alignment horizontal="center" vertical="center"/>
    </xf>
    <xf numFmtId="49" fontId="20" fillId="0" borderId="3" xfId="6" applyNumberFormat="1" applyFont="1" applyBorder="1" applyAlignment="1" applyProtection="1">
      <alignment horizontal="left"/>
    </xf>
    <xf numFmtId="0" fontId="19" fillId="0" borderId="0" xfId="6" applyFont="1" applyAlignment="1" applyProtection="1">
      <alignment horizontal="left"/>
    </xf>
    <xf numFmtId="0" fontId="17" fillId="0" borderId="0" xfId="6" applyFont="1" applyAlignment="1" applyProtection="1">
      <alignment horizontal="left"/>
    </xf>
    <xf numFmtId="0" fontId="9" fillId="0" borderId="0" xfId="6" applyFont="1" applyBorder="1" applyAlignment="1" applyProtection="1">
      <alignment horizontal="center" vertical="center" wrapText="1"/>
    </xf>
    <xf numFmtId="0" fontId="17" fillId="0" borderId="3" xfId="6" applyFont="1" applyBorder="1" applyAlignment="1" applyProtection="1">
      <alignment horizontal="left"/>
    </xf>
    <xf numFmtId="0" fontId="20" fillId="0" borderId="3" xfId="6" applyFont="1" applyFill="1" applyBorder="1" applyAlignment="1" applyProtection="1">
      <alignment horizontal="left"/>
    </xf>
    <xf numFmtId="17" fontId="20" fillId="0" borderId="6" xfId="6" applyNumberFormat="1" applyFont="1" applyBorder="1" applyAlignment="1" applyProtection="1">
      <alignment horizontal="center"/>
    </xf>
    <xf numFmtId="0" fontId="20" fillId="0" borderId="7" xfId="6" applyFont="1" applyBorder="1" applyAlignment="1" applyProtection="1">
      <alignment horizontal="center"/>
    </xf>
    <xf numFmtId="0" fontId="20" fillId="0" borderId="1" xfId="6" applyFont="1" applyBorder="1" applyAlignment="1" applyProtection="1">
      <alignment horizontal="center"/>
    </xf>
    <xf numFmtId="0" fontId="20" fillId="0" borderId="12" xfId="6" applyFont="1" applyBorder="1" applyAlignment="1" applyProtection="1">
      <alignment horizontal="center"/>
    </xf>
    <xf numFmtId="0" fontId="20" fillId="0" borderId="2" xfId="6" applyFont="1" applyBorder="1" applyAlignment="1" applyProtection="1">
      <alignment horizontal="center"/>
    </xf>
    <xf numFmtId="0" fontId="20" fillId="0" borderId="6" xfId="6" applyFont="1" applyBorder="1" applyAlignment="1" applyProtection="1">
      <alignment horizontal="left"/>
    </xf>
    <xf numFmtId="0" fontId="20" fillId="0" borderId="7" xfId="6" applyFont="1" applyBorder="1" applyAlignment="1" applyProtection="1">
      <alignment horizontal="left"/>
    </xf>
    <xf numFmtId="0" fontId="20" fillId="0" borderId="1" xfId="6" applyFont="1" applyBorder="1" applyAlignment="1" applyProtection="1">
      <alignment horizontal="left"/>
    </xf>
    <xf numFmtId="17" fontId="20" fillId="0" borderId="12" xfId="6" applyNumberFormat="1" applyFont="1" applyBorder="1" applyAlignment="1" applyProtection="1">
      <alignment horizontal="center"/>
    </xf>
    <xf numFmtId="0" fontId="20" fillId="0" borderId="0" xfId="6" applyFont="1" applyBorder="1" applyAlignment="1" applyProtection="1">
      <alignment horizontal="center"/>
    </xf>
    <xf numFmtId="0" fontId="20" fillId="0" borderId="12" xfId="6" applyFont="1" applyBorder="1" applyAlignment="1" applyProtection="1">
      <alignment horizontal="left"/>
    </xf>
    <xf numFmtId="0" fontId="20" fillId="0" borderId="0" xfId="6" applyFont="1" applyBorder="1" applyAlignment="1" applyProtection="1">
      <alignment horizontal="left"/>
    </xf>
    <xf numFmtId="0" fontId="20" fillId="0" borderId="2" xfId="6" applyFont="1" applyBorder="1" applyAlignment="1" applyProtection="1">
      <alignment horizontal="left"/>
    </xf>
    <xf numFmtId="0" fontId="19" fillId="0" borderId="4" xfId="6" applyFont="1" applyBorder="1" applyAlignment="1" applyProtection="1">
      <alignment horizontal="center" vertical="center" wrapText="1"/>
    </xf>
    <xf numFmtId="0" fontId="19" fillId="0" borderId="13" xfId="6" applyFont="1" applyBorder="1" applyAlignment="1" applyProtection="1">
      <alignment horizontal="center" vertical="center" wrapText="1"/>
    </xf>
    <xf numFmtId="17" fontId="20" fillId="0" borderId="0" xfId="6" applyNumberFormat="1" applyFont="1" applyBorder="1" applyAlignment="1" applyProtection="1">
      <alignment horizontal="center"/>
    </xf>
    <xf numFmtId="17" fontId="20" fillId="0" borderId="2" xfId="6" applyNumberFormat="1" applyFont="1" applyBorder="1" applyAlignment="1" applyProtection="1">
      <alignment horizontal="center"/>
    </xf>
    <xf numFmtId="0" fontId="19" fillId="0" borderId="12" xfId="6" applyFont="1" applyBorder="1" applyAlignment="1" applyProtection="1">
      <alignment horizontal="right"/>
    </xf>
    <xf numFmtId="0" fontId="19" fillId="0" borderId="0" xfId="6" applyFont="1" applyBorder="1" applyAlignment="1" applyProtection="1">
      <alignment horizontal="right"/>
    </xf>
    <xf numFmtId="0" fontId="19" fillId="0" borderId="2" xfId="6" applyFont="1" applyBorder="1" applyAlignment="1" applyProtection="1">
      <alignment horizontal="right"/>
    </xf>
    <xf numFmtId="0" fontId="17" fillId="0" borderId="2" xfId="6" applyFont="1" applyBorder="1" applyAlignment="1" applyProtection="1">
      <alignment horizontal="right"/>
    </xf>
    <xf numFmtId="0" fontId="17" fillId="0" borderId="2" xfId="6" applyFont="1" applyBorder="1" applyAlignment="1" applyProtection="1">
      <alignment horizontal="left"/>
    </xf>
    <xf numFmtId="0" fontId="20" fillId="0" borderId="9" xfId="6" applyFont="1" applyBorder="1" applyAlignment="1" applyProtection="1">
      <alignment horizontal="center"/>
    </xf>
    <xf numFmtId="0" fontId="20" fillId="0" borderId="3" xfId="6" applyFont="1" applyBorder="1" applyAlignment="1" applyProtection="1">
      <alignment horizontal="center"/>
    </xf>
  </cellXfs>
  <cellStyles count="8">
    <cellStyle name="Comma" xfId="1" builtinId="3"/>
    <cellStyle name="Comma 2" xfId="7"/>
    <cellStyle name="Currency" xfId="2" builtinId="4"/>
    <cellStyle name="Hyperlink" xfId="5" builtinId="8"/>
    <cellStyle name="Normal" xfId="0" builtinId="0"/>
    <cellStyle name="Normal 2" xfId="6"/>
    <cellStyle name="Normal_Budget" xfId="3"/>
    <cellStyle name="Percent" xfId="4" builtinId="5"/>
  </cellStyles>
  <dxfs count="5">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AEAEA"/>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3E3E3"/>
      <color rgb="FFEAEAE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36739</xdr:rowOff>
    </xdr:from>
    <xdr:to>
      <xdr:col>2</xdr:col>
      <xdr:colOff>457539</xdr:colOff>
      <xdr:row>2</xdr:row>
      <xdr:rowOff>2722</xdr:rowOff>
    </xdr:to>
    <xdr:pic>
      <xdr:nvPicPr>
        <xdr:cNvPr id="1250"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36739"/>
          <a:ext cx="1013732" cy="959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36739</xdr:rowOff>
    </xdr:from>
    <xdr:to>
      <xdr:col>2</xdr:col>
      <xdr:colOff>457539</xdr:colOff>
      <xdr:row>2</xdr:row>
      <xdr:rowOff>2722</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36739"/>
          <a:ext cx="1000464" cy="956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369095</xdr:colOff>
      <xdr:row>4</xdr:row>
      <xdr:rowOff>86747</xdr:rowOff>
    </xdr:from>
    <xdr:to>
      <xdr:col>7</xdr:col>
      <xdr:colOff>826295</xdr:colOff>
      <xdr:row>7</xdr:row>
      <xdr:rowOff>1</xdr:rowOff>
    </xdr:to>
    <xdr:sp macro="" textlink="">
      <xdr:nvSpPr>
        <xdr:cNvPr id="3" name="Flowchart: Connector 2"/>
        <xdr:cNvSpPr/>
      </xdr:nvSpPr>
      <xdr:spPr bwMode="auto">
        <a:xfrm>
          <a:off x="6048376" y="1479778"/>
          <a:ext cx="457200" cy="401411"/>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B</a:t>
          </a:r>
        </a:p>
      </xdr:txBody>
    </xdr:sp>
    <xdr:clientData/>
  </xdr:twoCellAnchor>
  <xdr:twoCellAnchor editAs="oneCell">
    <xdr:from>
      <xdr:col>2</xdr:col>
      <xdr:colOff>1771652</xdr:colOff>
      <xdr:row>4</xdr:row>
      <xdr:rowOff>89469</xdr:rowOff>
    </xdr:from>
    <xdr:to>
      <xdr:col>3</xdr:col>
      <xdr:colOff>145259</xdr:colOff>
      <xdr:row>7</xdr:row>
      <xdr:rowOff>2723</xdr:rowOff>
    </xdr:to>
    <xdr:sp macro="" textlink="">
      <xdr:nvSpPr>
        <xdr:cNvPr id="4" name="Flowchart: Connector 3"/>
        <xdr:cNvSpPr/>
      </xdr:nvSpPr>
      <xdr:spPr bwMode="auto">
        <a:xfrm>
          <a:off x="2557465" y="1482500"/>
          <a:ext cx="457200" cy="401411"/>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A</a:t>
          </a:r>
        </a:p>
      </xdr:txBody>
    </xdr:sp>
    <xdr:clientData/>
  </xdr:twoCellAnchor>
  <xdr:twoCellAnchor editAs="oneCell">
    <xdr:from>
      <xdr:col>16</xdr:col>
      <xdr:colOff>98993</xdr:colOff>
      <xdr:row>9</xdr:row>
      <xdr:rowOff>39461</xdr:rowOff>
    </xdr:from>
    <xdr:to>
      <xdr:col>16</xdr:col>
      <xdr:colOff>556193</xdr:colOff>
      <xdr:row>11</xdr:row>
      <xdr:rowOff>25854</xdr:rowOff>
    </xdr:to>
    <xdr:sp macro="" textlink="">
      <xdr:nvSpPr>
        <xdr:cNvPr id="5" name="Flowchart: Connector 4"/>
        <xdr:cNvSpPr/>
      </xdr:nvSpPr>
      <xdr:spPr bwMode="auto">
        <a:xfrm>
          <a:off x="9052493" y="2158774"/>
          <a:ext cx="457200" cy="403111"/>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D</a:t>
          </a:r>
        </a:p>
      </xdr:txBody>
    </xdr:sp>
    <xdr:clientData/>
  </xdr:twoCellAnchor>
  <xdr:twoCellAnchor editAs="oneCell">
    <xdr:from>
      <xdr:col>19</xdr:col>
      <xdr:colOff>1025637</xdr:colOff>
      <xdr:row>2</xdr:row>
      <xdr:rowOff>68038</xdr:rowOff>
    </xdr:from>
    <xdr:to>
      <xdr:col>19</xdr:col>
      <xdr:colOff>1481136</xdr:colOff>
      <xdr:row>4</xdr:row>
      <xdr:rowOff>69739</xdr:rowOff>
    </xdr:to>
    <xdr:sp macro="" textlink="">
      <xdr:nvSpPr>
        <xdr:cNvPr id="6" name="Flowchart: Connector 5"/>
        <xdr:cNvSpPr/>
      </xdr:nvSpPr>
      <xdr:spPr bwMode="auto">
        <a:xfrm>
          <a:off x="10991168" y="1056257"/>
          <a:ext cx="455499" cy="406513"/>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C</a:t>
          </a:r>
        </a:p>
      </xdr:txBody>
    </xdr:sp>
    <xdr:clientData/>
  </xdr:twoCellAnchor>
  <xdr:twoCellAnchor editAs="oneCell">
    <xdr:from>
      <xdr:col>6</xdr:col>
      <xdr:colOff>894670</xdr:colOff>
      <xdr:row>25</xdr:row>
      <xdr:rowOff>181997</xdr:rowOff>
    </xdr:from>
    <xdr:to>
      <xdr:col>7</xdr:col>
      <xdr:colOff>435089</xdr:colOff>
      <xdr:row>27</xdr:row>
      <xdr:rowOff>79944</xdr:rowOff>
    </xdr:to>
    <xdr:sp macro="" textlink="">
      <xdr:nvSpPr>
        <xdr:cNvPr id="7" name="Flowchart: Connector 6"/>
        <xdr:cNvSpPr/>
      </xdr:nvSpPr>
      <xdr:spPr bwMode="auto">
        <a:xfrm>
          <a:off x="5657170" y="6123216"/>
          <a:ext cx="457200" cy="398009"/>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M</a:t>
          </a:r>
        </a:p>
      </xdr:txBody>
    </xdr:sp>
    <xdr:clientData/>
  </xdr:twoCellAnchor>
  <xdr:twoCellAnchor editAs="oneCell">
    <xdr:from>
      <xdr:col>3</xdr:col>
      <xdr:colOff>221117</xdr:colOff>
      <xdr:row>16</xdr:row>
      <xdr:rowOff>93550</xdr:rowOff>
    </xdr:from>
    <xdr:to>
      <xdr:col>3</xdr:col>
      <xdr:colOff>668112</xdr:colOff>
      <xdr:row>17</xdr:row>
      <xdr:rowOff>246630</xdr:rowOff>
    </xdr:to>
    <xdr:sp macro="" textlink="">
      <xdr:nvSpPr>
        <xdr:cNvPr id="8" name="Flowchart: Connector 7"/>
        <xdr:cNvSpPr/>
      </xdr:nvSpPr>
      <xdr:spPr bwMode="auto">
        <a:xfrm>
          <a:off x="3090523" y="3784488"/>
          <a:ext cx="446995" cy="403111"/>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E</a:t>
          </a:r>
        </a:p>
      </xdr:txBody>
    </xdr:sp>
    <xdr:clientData/>
  </xdr:twoCellAnchor>
  <xdr:twoCellAnchor editAs="oneCell">
    <xdr:from>
      <xdr:col>4</xdr:col>
      <xdr:colOff>289152</xdr:colOff>
      <xdr:row>16</xdr:row>
      <xdr:rowOff>91848</xdr:rowOff>
    </xdr:from>
    <xdr:to>
      <xdr:col>5</xdr:col>
      <xdr:colOff>258196</xdr:colOff>
      <xdr:row>17</xdr:row>
      <xdr:rowOff>244928</xdr:rowOff>
    </xdr:to>
    <xdr:sp macro="" textlink="">
      <xdr:nvSpPr>
        <xdr:cNvPr id="9" name="Flowchart: Connector 8"/>
        <xdr:cNvSpPr/>
      </xdr:nvSpPr>
      <xdr:spPr bwMode="auto">
        <a:xfrm>
          <a:off x="4075340" y="3782786"/>
          <a:ext cx="457200" cy="403111"/>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F</a:t>
          </a:r>
        </a:p>
      </xdr:txBody>
    </xdr:sp>
    <xdr:clientData/>
  </xdr:twoCellAnchor>
  <xdr:twoCellAnchor editAs="oneCell">
    <xdr:from>
      <xdr:col>6</xdr:col>
      <xdr:colOff>224518</xdr:colOff>
      <xdr:row>16</xdr:row>
      <xdr:rowOff>93550</xdr:rowOff>
    </xdr:from>
    <xdr:to>
      <xdr:col>6</xdr:col>
      <xdr:colOff>681718</xdr:colOff>
      <xdr:row>17</xdr:row>
      <xdr:rowOff>246630</xdr:rowOff>
    </xdr:to>
    <xdr:sp macro="" textlink="">
      <xdr:nvSpPr>
        <xdr:cNvPr id="10" name="Flowchart: Connector 9"/>
        <xdr:cNvSpPr/>
      </xdr:nvSpPr>
      <xdr:spPr bwMode="auto">
        <a:xfrm>
          <a:off x="4987018" y="3784488"/>
          <a:ext cx="457200" cy="403111"/>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G</a:t>
          </a:r>
        </a:p>
      </xdr:txBody>
    </xdr:sp>
    <xdr:clientData/>
  </xdr:twoCellAnchor>
  <xdr:twoCellAnchor editAs="oneCell">
    <xdr:from>
      <xdr:col>7</xdr:col>
      <xdr:colOff>231323</xdr:colOff>
      <xdr:row>16</xdr:row>
      <xdr:rowOff>93550</xdr:rowOff>
    </xdr:from>
    <xdr:to>
      <xdr:col>7</xdr:col>
      <xdr:colOff>678318</xdr:colOff>
      <xdr:row>17</xdr:row>
      <xdr:rowOff>246630</xdr:rowOff>
    </xdr:to>
    <xdr:sp macro="" textlink="">
      <xdr:nvSpPr>
        <xdr:cNvPr id="11" name="Flowchart: Connector 10"/>
        <xdr:cNvSpPr/>
      </xdr:nvSpPr>
      <xdr:spPr bwMode="auto">
        <a:xfrm>
          <a:off x="5910604" y="3784488"/>
          <a:ext cx="446995" cy="403111"/>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H</a:t>
          </a:r>
        </a:p>
      </xdr:txBody>
    </xdr:sp>
    <xdr:clientData/>
  </xdr:twoCellAnchor>
  <xdr:twoCellAnchor editAs="oneCell">
    <xdr:from>
      <xdr:col>8</xdr:col>
      <xdr:colOff>243228</xdr:colOff>
      <xdr:row>16</xdr:row>
      <xdr:rowOff>93549</xdr:rowOff>
    </xdr:from>
    <xdr:to>
      <xdr:col>9</xdr:col>
      <xdr:colOff>217374</xdr:colOff>
      <xdr:row>17</xdr:row>
      <xdr:rowOff>246629</xdr:rowOff>
    </xdr:to>
    <xdr:sp macro="" textlink="">
      <xdr:nvSpPr>
        <xdr:cNvPr id="12" name="Flowchart: Connector 11"/>
        <xdr:cNvSpPr/>
      </xdr:nvSpPr>
      <xdr:spPr bwMode="auto">
        <a:xfrm>
          <a:off x="6839291" y="3784487"/>
          <a:ext cx="462302" cy="403111"/>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I</a:t>
          </a:r>
        </a:p>
      </xdr:txBody>
    </xdr:sp>
    <xdr:clientData/>
  </xdr:twoCellAnchor>
  <xdr:twoCellAnchor editAs="oneCell">
    <xdr:from>
      <xdr:col>10</xdr:col>
      <xdr:colOff>108860</xdr:colOff>
      <xdr:row>16</xdr:row>
      <xdr:rowOff>105455</xdr:rowOff>
    </xdr:from>
    <xdr:to>
      <xdr:col>11</xdr:col>
      <xdr:colOff>316029</xdr:colOff>
      <xdr:row>18</xdr:row>
      <xdr:rowOff>3402</xdr:rowOff>
    </xdr:to>
    <xdr:sp macro="" textlink="">
      <xdr:nvSpPr>
        <xdr:cNvPr id="13" name="Flowchart: Connector 12"/>
        <xdr:cNvSpPr/>
      </xdr:nvSpPr>
      <xdr:spPr bwMode="auto">
        <a:xfrm>
          <a:off x="7681235" y="3796393"/>
          <a:ext cx="457200" cy="398009"/>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J</a:t>
          </a:r>
        </a:p>
      </xdr:txBody>
    </xdr:sp>
    <xdr:clientData/>
  </xdr:twoCellAnchor>
  <xdr:twoCellAnchor editAs="oneCell">
    <xdr:from>
      <xdr:col>2</xdr:col>
      <xdr:colOff>1796145</xdr:colOff>
      <xdr:row>18</xdr:row>
      <xdr:rowOff>166689</xdr:rowOff>
    </xdr:from>
    <xdr:to>
      <xdr:col>3</xdr:col>
      <xdr:colOff>169752</xdr:colOff>
      <xdr:row>20</xdr:row>
      <xdr:rowOff>64634</xdr:rowOff>
    </xdr:to>
    <xdr:sp macro="" textlink="">
      <xdr:nvSpPr>
        <xdr:cNvPr id="14" name="Flowchart: Connector 13"/>
        <xdr:cNvSpPr/>
      </xdr:nvSpPr>
      <xdr:spPr bwMode="auto">
        <a:xfrm>
          <a:off x="2581958" y="4357689"/>
          <a:ext cx="457200" cy="398008"/>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K</a:t>
          </a:r>
        </a:p>
      </xdr:txBody>
    </xdr:sp>
    <xdr:clientData/>
  </xdr:twoCellAnchor>
  <xdr:twoCellAnchor editAs="oneCell">
    <xdr:from>
      <xdr:col>2</xdr:col>
      <xdr:colOff>1186203</xdr:colOff>
      <xdr:row>23</xdr:row>
      <xdr:rowOff>224520</xdr:rowOff>
    </xdr:from>
    <xdr:to>
      <xdr:col>2</xdr:col>
      <xdr:colOff>1633197</xdr:colOff>
      <xdr:row>25</xdr:row>
      <xdr:rowOff>125868</xdr:rowOff>
    </xdr:to>
    <xdr:sp macro="" textlink="">
      <xdr:nvSpPr>
        <xdr:cNvPr id="15" name="Flowchart: Connector 14"/>
        <xdr:cNvSpPr/>
      </xdr:nvSpPr>
      <xdr:spPr bwMode="auto">
        <a:xfrm>
          <a:off x="1972016" y="5665676"/>
          <a:ext cx="446994" cy="401411"/>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L</a:t>
          </a:r>
        </a:p>
      </xdr:txBody>
    </xdr:sp>
    <xdr:clientData/>
  </xdr:twoCellAnchor>
  <xdr:twoCellAnchor editAs="oneCell">
    <xdr:from>
      <xdr:col>5</xdr:col>
      <xdr:colOff>426925</xdr:colOff>
      <xdr:row>33</xdr:row>
      <xdr:rowOff>180296</xdr:rowOff>
    </xdr:from>
    <xdr:to>
      <xdr:col>6</xdr:col>
      <xdr:colOff>395969</xdr:colOff>
      <xdr:row>35</xdr:row>
      <xdr:rowOff>34020</xdr:rowOff>
    </xdr:to>
    <xdr:sp macro="" textlink="">
      <xdr:nvSpPr>
        <xdr:cNvPr id="16" name="Flowchart: Connector 15"/>
        <xdr:cNvSpPr/>
      </xdr:nvSpPr>
      <xdr:spPr bwMode="auto">
        <a:xfrm>
          <a:off x="4701269" y="7847921"/>
          <a:ext cx="457200" cy="413318"/>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O</a:t>
          </a:r>
        </a:p>
      </xdr:txBody>
    </xdr:sp>
    <xdr:clientData/>
  </xdr:twoCellAnchor>
  <xdr:twoCellAnchor>
    <xdr:from>
      <xdr:col>2</xdr:col>
      <xdr:colOff>762000</xdr:colOff>
      <xdr:row>1</xdr:row>
      <xdr:rowOff>59531</xdr:rowOff>
    </xdr:from>
    <xdr:to>
      <xdr:col>5</xdr:col>
      <xdr:colOff>229469</xdr:colOff>
      <xdr:row>1</xdr:row>
      <xdr:rowOff>603818</xdr:rowOff>
    </xdr:to>
    <xdr:sp macro="" textlink="">
      <xdr:nvSpPr>
        <xdr:cNvPr id="17" name="Rounded Rectangle 16"/>
        <xdr:cNvSpPr/>
      </xdr:nvSpPr>
      <xdr:spPr bwMode="auto">
        <a:xfrm>
          <a:off x="1547813" y="381000"/>
          <a:ext cx="2956000" cy="544287"/>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lang="en-US" sz="3200"/>
            <a:t>SAMPLE</a:t>
          </a:r>
        </a:p>
      </xdr:txBody>
    </xdr:sp>
    <xdr:clientData/>
  </xdr:twoCellAnchor>
  <xdr:twoCellAnchor editAs="oneCell">
    <xdr:from>
      <xdr:col>19</xdr:col>
      <xdr:colOff>225539</xdr:colOff>
      <xdr:row>20</xdr:row>
      <xdr:rowOff>12928</xdr:rowOff>
    </xdr:from>
    <xdr:to>
      <xdr:col>19</xdr:col>
      <xdr:colOff>682739</xdr:colOff>
      <xdr:row>21</xdr:row>
      <xdr:rowOff>160906</xdr:rowOff>
    </xdr:to>
    <xdr:sp macro="" textlink="">
      <xdr:nvSpPr>
        <xdr:cNvPr id="18" name="Flowchart: Connector 17"/>
        <xdr:cNvSpPr/>
      </xdr:nvSpPr>
      <xdr:spPr bwMode="auto">
        <a:xfrm>
          <a:off x="10191070" y="4703991"/>
          <a:ext cx="457200" cy="398009"/>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600"/>
            <a:t>  </a:t>
          </a:r>
          <a:r>
            <a:rPr lang="en-US" sz="1800"/>
            <a:t>N</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98426</xdr:colOff>
      <xdr:row>0</xdr:row>
      <xdr:rowOff>0</xdr:rowOff>
    </xdr:from>
    <xdr:ext cx="959908" cy="896408"/>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252759" y="0"/>
          <a:ext cx="959908" cy="896408"/>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98426</xdr:colOff>
      <xdr:row>0</xdr:row>
      <xdr:rowOff>0</xdr:rowOff>
    </xdr:from>
    <xdr:ext cx="959908" cy="896408"/>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8426" y="0"/>
          <a:ext cx="959908" cy="896408"/>
        </a:xfrm>
        <a:prstGeom prst="rect">
          <a:avLst/>
        </a:prstGeom>
        <a:noFill/>
        <a:ln w="9525">
          <a:noFill/>
          <a:miter lim="800000"/>
          <a:headEnd/>
          <a:tailEnd/>
        </a:ln>
      </xdr:spPr>
    </xdr:pic>
    <xdr:clientData/>
  </xdr:oneCellAnchor>
  <xdr:twoCellAnchor editAs="oneCell">
    <xdr:from>
      <xdr:col>8</xdr:col>
      <xdr:colOff>274109</xdr:colOff>
      <xdr:row>26</xdr:row>
      <xdr:rowOff>158747</xdr:rowOff>
    </xdr:from>
    <xdr:to>
      <xdr:col>8</xdr:col>
      <xdr:colOff>645584</xdr:colOff>
      <xdr:row>28</xdr:row>
      <xdr:rowOff>166155</xdr:rowOff>
    </xdr:to>
    <xdr:sp macro="" textlink="">
      <xdr:nvSpPr>
        <xdr:cNvPr id="3" name="Oval 9"/>
        <xdr:cNvSpPr>
          <a:spLocks noChangeArrowheads="1"/>
        </xdr:cNvSpPr>
      </xdr:nvSpPr>
      <xdr:spPr bwMode="auto">
        <a:xfrm>
          <a:off x="4865159" y="4549772"/>
          <a:ext cx="371475" cy="350308"/>
        </a:xfrm>
        <a:prstGeom prst="ellipse">
          <a:avLst/>
        </a:prstGeom>
        <a:solidFill>
          <a:srgbClr val="FFFFFF"/>
        </a:solidFill>
        <a:ln w="9525">
          <a:solidFill>
            <a:srgbClr val="000000"/>
          </a:solidFill>
          <a:round/>
          <a:headEnd/>
          <a:tailEnd/>
        </a:ln>
      </xdr:spPr>
      <xdr:txBody>
        <a:bodyPr vertOverflow="clip" wrap="square" lIns="36576" tIns="27432" rIns="36576" bIns="27432" anchor="ctr" upright="1"/>
        <a:lstStyle/>
        <a:p>
          <a:pPr algn="ctr" rtl="0">
            <a:defRPr sz="1000"/>
          </a:pPr>
          <a:r>
            <a:rPr lang="en-US" sz="1400" b="1" i="0" u="none" strike="noStrike" baseline="0">
              <a:solidFill>
                <a:srgbClr val="000000"/>
              </a:solidFill>
              <a:latin typeface="Arial"/>
              <a:cs typeface="Arial"/>
            </a:rPr>
            <a:t>T</a:t>
          </a:r>
        </a:p>
      </xdr:txBody>
    </xdr:sp>
    <xdr:clientData/>
  </xdr:twoCellAnchor>
  <xdr:twoCellAnchor>
    <xdr:from>
      <xdr:col>3</xdr:col>
      <xdr:colOff>52915</xdr:colOff>
      <xdr:row>6</xdr:row>
      <xdr:rowOff>190499</xdr:rowOff>
    </xdr:from>
    <xdr:to>
      <xdr:col>4</xdr:col>
      <xdr:colOff>539748</xdr:colOff>
      <xdr:row>7</xdr:row>
      <xdr:rowOff>31750</xdr:rowOff>
    </xdr:to>
    <xdr:sp macro="" textlink="">
      <xdr:nvSpPr>
        <xdr:cNvPr id="4" name="Line 18"/>
        <xdr:cNvSpPr>
          <a:spLocks noChangeShapeType="1"/>
        </xdr:cNvSpPr>
      </xdr:nvSpPr>
      <xdr:spPr bwMode="auto">
        <a:xfrm flipH="1">
          <a:off x="948265" y="1200149"/>
          <a:ext cx="944033" cy="31751"/>
        </a:xfrm>
        <a:prstGeom prst="line">
          <a:avLst/>
        </a:prstGeom>
        <a:noFill/>
        <a:ln w="9525">
          <a:solidFill>
            <a:srgbClr val="969696"/>
          </a:solidFill>
          <a:round/>
          <a:headEnd/>
          <a:tailEnd type="triangle" w="med" len="med"/>
        </a:ln>
      </xdr:spPr>
    </xdr:sp>
    <xdr:clientData/>
  </xdr:twoCellAnchor>
  <xdr:twoCellAnchor editAs="oneCell">
    <xdr:from>
      <xdr:col>3</xdr:col>
      <xdr:colOff>390527</xdr:colOff>
      <xdr:row>0</xdr:row>
      <xdr:rowOff>73026</xdr:rowOff>
    </xdr:from>
    <xdr:to>
      <xdr:col>5</xdr:col>
      <xdr:colOff>1217090</xdr:colOff>
      <xdr:row>2</xdr:row>
      <xdr:rowOff>21166</xdr:rowOff>
    </xdr:to>
    <xdr:sp macro="" textlink="">
      <xdr:nvSpPr>
        <xdr:cNvPr id="5" name="Rounded Rectangle 4"/>
        <xdr:cNvSpPr/>
      </xdr:nvSpPr>
      <xdr:spPr bwMode="auto">
        <a:xfrm>
          <a:off x="1285877" y="73026"/>
          <a:ext cx="2264838" cy="41486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lang="en-US" sz="3200"/>
            <a:t>Sample</a:t>
          </a:r>
        </a:p>
      </xdr:txBody>
    </xdr:sp>
    <xdr:clientData/>
  </xdr:twoCellAnchor>
  <xdr:twoCellAnchor editAs="oneCell">
    <xdr:from>
      <xdr:col>9</xdr:col>
      <xdr:colOff>402171</xdr:colOff>
      <xdr:row>26</xdr:row>
      <xdr:rowOff>158746</xdr:rowOff>
    </xdr:from>
    <xdr:to>
      <xdr:col>9</xdr:col>
      <xdr:colOff>773646</xdr:colOff>
      <xdr:row>28</xdr:row>
      <xdr:rowOff>166154</xdr:rowOff>
    </xdr:to>
    <xdr:sp macro="" textlink="">
      <xdr:nvSpPr>
        <xdr:cNvPr id="6" name="Oval 9"/>
        <xdr:cNvSpPr>
          <a:spLocks noChangeArrowheads="1"/>
        </xdr:cNvSpPr>
      </xdr:nvSpPr>
      <xdr:spPr bwMode="auto">
        <a:xfrm>
          <a:off x="5812371" y="4549771"/>
          <a:ext cx="371475" cy="350308"/>
        </a:xfrm>
        <a:prstGeom prst="ellipse">
          <a:avLst/>
        </a:prstGeom>
        <a:solidFill>
          <a:srgbClr val="FFFFFF"/>
        </a:solidFill>
        <a:ln w="9525">
          <a:solidFill>
            <a:srgbClr val="000000"/>
          </a:solidFill>
          <a:round/>
          <a:headEnd/>
          <a:tailEnd/>
        </a:ln>
      </xdr:spPr>
      <xdr:txBody>
        <a:bodyPr vertOverflow="clip" wrap="square" lIns="36576" tIns="27432" rIns="36576" bIns="27432" anchor="ctr" upright="1"/>
        <a:lstStyle/>
        <a:p>
          <a:pPr algn="ctr" rtl="0">
            <a:defRPr sz="1000"/>
          </a:pPr>
          <a:r>
            <a:rPr lang="en-US" sz="1400" b="1" i="0" u="none" strike="noStrike" baseline="0">
              <a:solidFill>
                <a:srgbClr val="000000"/>
              </a:solidFill>
              <a:latin typeface="Arial"/>
              <a:cs typeface="Arial"/>
            </a:rPr>
            <a:t>U</a:t>
          </a:r>
        </a:p>
      </xdr:txBody>
    </xdr:sp>
    <xdr:clientData/>
  </xdr:twoCellAnchor>
  <xdr:twoCellAnchor editAs="oneCell">
    <xdr:from>
      <xdr:col>5</xdr:col>
      <xdr:colOff>952500</xdr:colOff>
      <xdr:row>26</xdr:row>
      <xdr:rowOff>148165</xdr:rowOff>
    </xdr:from>
    <xdr:to>
      <xdr:col>5</xdr:col>
      <xdr:colOff>1323975</xdr:colOff>
      <xdr:row>28</xdr:row>
      <xdr:rowOff>155573</xdr:rowOff>
    </xdr:to>
    <xdr:sp macro="" textlink="">
      <xdr:nvSpPr>
        <xdr:cNvPr id="7" name="Oval 9"/>
        <xdr:cNvSpPr>
          <a:spLocks noChangeArrowheads="1"/>
        </xdr:cNvSpPr>
      </xdr:nvSpPr>
      <xdr:spPr bwMode="auto">
        <a:xfrm>
          <a:off x="3286125" y="4539190"/>
          <a:ext cx="371475" cy="350308"/>
        </a:xfrm>
        <a:prstGeom prst="ellipse">
          <a:avLst/>
        </a:prstGeom>
        <a:solidFill>
          <a:srgbClr val="FFFFFF"/>
        </a:solidFill>
        <a:ln w="9525">
          <a:solidFill>
            <a:srgbClr val="000000"/>
          </a:solidFill>
          <a:round/>
          <a:headEnd/>
          <a:tailEnd/>
        </a:ln>
      </xdr:spPr>
      <xdr:txBody>
        <a:bodyPr vertOverflow="clip" wrap="square" lIns="36576" tIns="27432" rIns="36576" bIns="27432" anchor="ctr" upright="1"/>
        <a:lstStyle/>
        <a:p>
          <a:pPr algn="ctr" rtl="0">
            <a:defRPr sz="1000"/>
          </a:pPr>
          <a:r>
            <a:rPr lang="en-US" sz="1400" b="1" i="0" u="none" strike="noStrike" baseline="0">
              <a:solidFill>
                <a:srgbClr val="000000"/>
              </a:solidFill>
              <a:latin typeface="Arial"/>
              <a:cs typeface="Arial"/>
            </a:rPr>
            <a:t>S</a:t>
          </a:r>
        </a:p>
      </xdr:txBody>
    </xdr:sp>
    <xdr:clientData/>
  </xdr:twoCellAnchor>
  <xdr:twoCellAnchor editAs="oneCell">
    <xdr:from>
      <xdr:col>4</xdr:col>
      <xdr:colOff>31750</xdr:colOff>
      <xdr:row>26</xdr:row>
      <xdr:rowOff>140756</xdr:rowOff>
    </xdr:from>
    <xdr:to>
      <xdr:col>4</xdr:col>
      <xdr:colOff>403225</xdr:colOff>
      <xdr:row>28</xdr:row>
      <xdr:rowOff>148164</xdr:rowOff>
    </xdr:to>
    <xdr:sp macro="" textlink="">
      <xdr:nvSpPr>
        <xdr:cNvPr id="8" name="Oval 9"/>
        <xdr:cNvSpPr>
          <a:spLocks noChangeArrowheads="1"/>
        </xdr:cNvSpPr>
      </xdr:nvSpPr>
      <xdr:spPr bwMode="auto">
        <a:xfrm>
          <a:off x="1384300" y="4531781"/>
          <a:ext cx="371475" cy="350308"/>
        </a:xfrm>
        <a:prstGeom prst="ellipse">
          <a:avLst/>
        </a:prstGeom>
        <a:solidFill>
          <a:srgbClr val="FFFFFF"/>
        </a:solidFill>
        <a:ln w="9525">
          <a:solidFill>
            <a:srgbClr val="000000"/>
          </a:solidFill>
          <a:round/>
          <a:headEnd/>
          <a:tailEnd/>
        </a:ln>
      </xdr:spPr>
      <xdr:txBody>
        <a:bodyPr vertOverflow="clip" wrap="square" lIns="36576" tIns="27432" rIns="36576" bIns="27432" anchor="ctr" upright="1"/>
        <a:lstStyle/>
        <a:p>
          <a:pPr algn="ctr" rtl="0">
            <a:defRPr sz="1000"/>
          </a:pPr>
          <a:r>
            <a:rPr lang="en-US" sz="1400" b="1" i="0" u="none" strike="noStrike" baseline="0">
              <a:solidFill>
                <a:srgbClr val="000000"/>
              </a:solidFill>
              <a:latin typeface="Arial"/>
              <a:cs typeface="Arial"/>
            </a:rPr>
            <a:t>R</a:t>
          </a:r>
        </a:p>
      </xdr:txBody>
    </xdr:sp>
    <xdr:clientData/>
  </xdr:twoCellAnchor>
  <xdr:twoCellAnchor editAs="oneCell">
    <xdr:from>
      <xdr:col>0</xdr:col>
      <xdr:colOff>296334</xdr:colOff>
      <xdr:row>26</xdr:row>
      <xdr:rowOff>140756</xdr:rowOff>
    </xdr:from>
    <xdr:to>
      <xdr:col>1</xdr:col>
      <xdr:colOff>318559</xdr:colOff>
      <xdr:row>28</xdr:row>
      <xdr:rowOff>148164</xdr:rowOff>
    </xdr:to>
    <xdr:sp macro="" textlink="">
      <xdr:nvSpPr>
        <xdr:cNvPr id="9" name="Oval 9"/>
        <xdr:cNvSpPr>
          <a:spLocks noChangeArrowheads="1"/>
        </xdr:cNvSpPr>
      </xdr:nvSpPr>
      <xdr:spPr bwMode="auto">
        <a:xfrm>
          <a:off x="296334" y="4531781"/>
          <a:ext cx="374650" cy="350308"/>
        </a:xfrm>
        <a:prstGeom prst="ellipse">
          <a:avLst/>
        </a:prstGeom>
        <a:solidFill>
          <a:srgbClr val="FFFFFF"/>
        </a:solidFill>
        <a:ln w="9525">
          <a:solidFill>
            <a:srgbClr val="000000"/>
          </a:solidFill>
          <a:round/>
          <a:headEnd/>
          <a:tailEnd/>
        </a:ln>
      </xdr:spPr>
      <xdr:txBody>
        <a:bodyPr vertOverflow="clip" wrap="square" lIns="36576" tIns="27432" rIns="36576" bIns="27432" anchor="ctr" upright="1"/>
        <a:lstStyle/>
        <a:p>
          <a:pPr algn="ctr" rtl="0">
            <a:defRPr sz="1000"/>
          </a:pPr>
          <a:r>
            <a:rPr lang="en-US" sz="1400" b="1" i="0" u="none" strike="noStrike" baseline="0">
              <a:solidFill>
                <a:srgbClr val="000000"/>
              </a:solidFill>
              <a:latin typeface="Arial"/>
              <a:cs typeface="Arial"/>
            </a:rPr>
            <a:t>Q</a:t>
          </a:r>
        </a:p>
      </xdr:txBody>
    </xdr:sp>
    <xdr:clientData/>
  </xdr:twoCellAnchor>
  <xdr:twoCellAnchor editAs="oneCell">
    <xdr:from>
      <xdr:col>9</xdr:col>
      <xdr:colOff>222247</xdr:colOff>
      <xdr:row>1</xdr:row>
      <xdr:rowOff>84664</xdr:rowOff>
    </xdr:from>
    <xdr:to>
      <xdr:col>9</xdr:col>
      <xdr:colOff>593722</xdr:colOff>
      <xdr:row>3</xdr:row>
      <xdr:rowOff>166156</xdr:rowOff>
    </xdr:to>
    <xdr:sp macro="" textlink="">
      <xdr:nvSpPr>
        <xdr:cNvPr id="10" name="Oval 9"/>
        <xdr:cNvSpPr>
          <a:spLocks noChangeArrowheads="1"/>
        </xdr:cNvSpPr>
      </xdr:nvSpPr>
      <xdr:spPr bwMode="auto">
        <a:xfrm>
          <a:off x="5632447" y="360889"/>
          <a:ext cx="371475" cy="348192"/>
        </a:xfrm>
        <a:prstGeom prst="ellipse">
          <a:avLst/>
        </a:prstGeom>
        <a:solidFill>
          <a:srgbClr val="FFFFFF"/>
        </a:solidFill>
        <a:ln w="9525">
          <a:solidFill>
            <a:srgbClr val="000000"/>
          </a:solidFill>
          <a:round/>
          <a:headEnd/>
          <a:tailEnd/>
        </a:ln>
      </xdr:spPr>
      <xdr:txBody>
        <a:bodyPr vertOverflow="clip" wrap="square" lIns="36576" tIns="27432" rIns="36576" bIns="27432" anchor="ctr" upright="1"/>
        <a:lstStyle/>
        <a:p>
          <a:pPr algn="ctr" rtl="0">
            <a:defRPr sz="1000"/>
          </a:pPr>
          <a:r>
            <a:rPr lang="en-US" sz="1400" b="1" i="0" u="none" strike="noStrike" baseline="0">
              <a:solidFill>
                <a:srgbClr val="000000"/>
              </a:solidFill>
              <a:latin typeface="Arial"/>
              <a:cs typeface="Arial"/>
            </a:rPr>
            <a:t>P</a:t>
          </a:r>
        </a:p>
      </xdr:txBody>
    </xdr:sp>
    <xdr:clientData/>
  </xdr:twoCellAnchor>
  <xdr:twoCellAnchor editAs="oneCell">
    <xdr:from>
      <xdr:col>4</xdr:col>
      <xdr:colOff>574143</xdr:colOff>
      <xdr:row>47</xdr:row>
      <xdr:rowOff>104510</xdr:rowOff>
    </xdr:from>
    <xdr:to>
      <xdr:col>4</xdr:col>
      <xdr:colOff>946941</xdr:colOff>
      <xdr:row>49</xdr:row>
      <xdr:rowOff>111918</xdr:rowOff>
    </xdr:to>
    <xdr:sp macro="" textlink="">
      <xdr:nvSpPr>
        <xdr:cNvPr id="11" name="Oval 9"/>
        <xdr:cNvSpPr>
          <a:spLocks noChangeArrowheads="1"/>
        </xdr:cNvSpPr>
      </xdr:nvSpPr>
      <xdr:spPr bwMode="auto">
        <a:xfrm>
          <a:off x="1931456" y="7915010"/>
          <a:ext cx="372798" cy="340783"/>
        </a:xfrm>
        <a:prstGeom prst="ellipse">
          <a:avLst/>
        </a:prstGeom>
        <a:solidFill>
          <a:srgbClr val="FFFFFF"/>
        </a:solidFill>
        <a:ln w="9525">
          <a:solidFill>
            <a:srgbClr val="000000"/>
          </a:solidFill>
          <a:round/>
          <a:headEnd/>
          <a:tailEnd/>
        </a:ln>
      </xdr:spPr>
      <xdr:txBody>
        <a:bodyPr vertOverflow="clip" wrap="square" lIns="36576" tIns="27432" rIns="36576" bIns="27432" anchor="ctr" upright="1"/>
        <a:lstStyle/>
        <a:p>
          <a:pPr algn="ctr" rtl="0">
            <a:defRPr sz="1000"/>
          </a:pPr>
          <a:r>
            <a:rPr lang="en-US" sz="1400" b="1" i="0" u="none" strike="noStrike" baseline="0">
              <a:solidFill>
                <a:srgbClr val="000000"/>
              </a:solidFill>
              <a:latin typeface="Arial"/>
              <a:cs typeface="Arial"/>
            </a:rPr>
            <a:t>V</a:t>
          </a:r>
        </a:p>
      </xdr:txBody>
    </xdr:sp>
    <xdr:clientData/>
  </xdr:twoCellAnchor>
  <xdr:twoCellAnchor editAs="oneCell">
    <xdr:from>
      <xdr:col>5</xdr:col>
      <xdr:colOff>641613</xdr:colOff>
      <xdr:row>51</xdr:row>
      <xdr:rowOff>130970</xdr:rowOff>
    </xdr:from>
    <xdr:to>
      <xdr:col>5</xdr:col>
      <xdr:colOff>1013088</xdr:colOff>
      <xdr:row>54</xdr:row>
      <xdr:rowOff>64294</xdr:rowOff>
    </xdr:to>
    <xdr:sp macro="" textlink="">
      <xdr:nvSpPr>
        <xdr:cNvPr id="12" name="Oval 9"/>
        <xdr:cNvSpPr>
          <a:spLocks noChangeArrowheads="1"/>
        </xdr:cNvSpPr>
      </xdr:nvSpPr>
      <xdr:spPr bwMode="auto">
        <a:xfrm>
          <a:off x="2975238" y="8608220"/>
          <a:ext cx="371475" cy="338137"/>
        </a:xfrm>
        <a:prstGeom prst="ellipse">
          <a:avLst/>
        </a:prstGeom>
        <a:solidFill>
          <a:srgbClr val="FFFFFF"/>
        </a:solidFill>
        <a:ln w="9525">
          <a:solidFill>
            <a:srgbClr val="000000"/>
          </a:solidFill>
          <a:round/>
          <a:headEnd/>
          <a:tailEnd/>
        </a:ln>
      </xdr:spPr>
      <xdr:txBody>
        <a:bodyPr vertOverflow="clip" wrap="square" lIns="36576" tIns="27432" rIns="36576" bIns="27432" anchor="ctr" upright="1"/>
        <a:lstStyle/>
        <a:p>
          <a:pPr algn="ctr" rtl="0">
            <a:defRPr sz="1000"/>
          </a:pPr>
          <a:r>
            <a:rPr lang="en-US" sz="1400" b="1" i="0" u="none" strike="noStrike" baseline="0">
              <a:solidFill>
                <a:srgbClr val="000000"/>
              </a:solidFill>
              <a:latin typeface="Arial"/>
              <a:cs typeface="Arial"/>
            </a:rPr>
            <a:t>W</a:t>
          </a:r>
        </a:p>
      </xdr:txBody>
    </xdr:sp>
    <xdr:clientData/>
  </xdr:twoCellAnchor>
  <xdr:twoCellAnchor>
    <xdr:from>
      <xdr:col>4</xdr:col>
      <xdr:colOff>497416</xdr:colOff>
      <xdr:row>5</xdr:row>
      <xdr:rowOff>21167</xdr:rowOff>
    </xdr:from>
    <xdr:to>
      <xdr:col>5</xdr:col>
      <xdr:colOff>1194857</xdr:colOff>
      <xdr:row>8</xdr:row>
      <xdr:rowOff>55033</xdr:rowOff>
    </xdr:to>
    <xdr:sp macro="" textlink="">
      <xdr:nvSpPr>
        <xdr:cNvPr id="13" name="Oval 17"/>
        <xdr:cNvSpPr>
          <a:spLocks noChangeArrowheads="1"/>
        </xdr:cNvSpPr>
      </xdr:nvSpPr>
      <xdr:spPr bwMode="auto">
        <a:xfrm>
          <a:off x="1849966" y="954617"/>
          <a:ext cx="1678516" cy="491066"/>
        </a:xfrm>
        <a:prstGeom prst="ellipse">
          <a:avLst/>
        </a:prstGeom>
        <a:solidFill>
          <a:srgbClr val="E3E3E3"/>
        </a:solidFill>
        <a:ln w="9525">
          <a:solidFill>
            <a:srgbClr val="000000"/>
          </a:solidFill>
          <a:round/>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Enter the number of pages.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esrv01\TLSFINAN\$1997\Grants\97%20Integrated%20Projects\DISTRICT\BUDGET\CONBU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Prj Bud"/>
      <sheetName val="Anchorage 005-01"/>
      <sheetName val="Hoonah 019-01"/>
      <sheetName val="Iditarod 021-01 "/>
      <sheetName val="Ketchikan 025-01"/>
      <sheetName val="Ketchikan 025-02 "/>
      <sheetName val="Mat-Su 033-01"/>
      <sheetName val="Mat-Su 033-02"/>
      <sheetName val="Budget Revisions"/>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ed.state.ak.us/publications/chart_of_accounts.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1"/>
  <sheetViews>
    <sheetView showGridLines="0" tabSelected="1" view="pageLayout" topLeftCell="A28" zoomScaleNormal="80" zoomScaleSheetLayoutView="55" workbookViewId="0">
      <selection activeCell="B4" sqref="B4:D4"/>
    </sheetView>
  </sheetViews>
  <sheetFormatPr defaultColWidth="9.140625" defaultRowHeight="12.75" x14ac:dyDescent="0.2"/>
  <cols>
    <col min="1" max="1" width="4.42578125" style="1" customWidth="1"/>
    <col min="2" max="2" width="7.28515625" style="1" customWidth="1"/>
    <col min="3" max="3" width="31.28515625" style="1" customWidth="1"/>
    <col min="4" max="4" width="13.7109375" style="1" customWidth="1"/>
    <col min="5" max="6" width="7.28515625" style="1" customWidth="1"/>
    <col min="7" max="8" width="13.7109375" style="1" customWidth="1"/>
    <col min="9" max="10" width="7.28515625" style="1" customWidth="1"/>
    <col min="11" max="11" width="3.7109375" style="1" customWidth="1"/>
    <col min="12" max="12" width="5.42578125" style="1" customWidth="1"/>
    <col min="13" max="13" width="2.7109375" style="1" customWidth="1"/>
    <col min="14" max="14" width="1.5703125" style="1" customWidth="1"/>
    <col min="15" max="15" width="5.5703125" style="1" customWidth="1"/>
    <col min="16" max="16" width="1.7109375" style="1" customWidth="1"/>
    <col min="17" max="17" width="8.7109375" style="1" customWidth="1"/>
    <col min="18" max="18" width="2.7109375" style="1" customWidth="1"/>
    <col min="19" max="19" width="3.7109375" style="1" customWidth="1"/>
    <col min="20" max="20" width="26.28515625" style="1" customWidth="1"/>
    <col min="21" max="21" width="1.7109375" style="1" customWidth="1"/>
    <col min="22" max="22" width="18.140625" style="1" customWidth="1"/>
    <col min="23" max="23" width="1.7109375" style="1" customWidth="1"/>
    <col min="24" max="16384" width="9.140625" style="1"/>
  </cols>
  <sheetData>
    <row r="1" spans="1:23" ht="25.5" x14ac:dyDescent="0.35">
      <c r="A1" s="297" t="s">
        <v>38</v>
      </c>
      <c r="B1" s="297"/>
      <c r="C1" s="297"/>
      <c r="D1" s="297"/>
      <c r="E1" s="297"/>
      <c r="F1" s="297"/>
      <c r="G1" s="297"/>
      <c r="H1" s="297"/>
      <c r="I1" s="297"/>
      <c r="J1" s="297"/>
      <c r="K1" s="297"/>
      <c r="L1" s="297"/>
      <c r="M1" s="297"/>
      <c r="N1" s="297"/>
      <c r="O1" s="297"/>
      <c r="P1" s="297"/>
      <c r="Q1" s="297"/>
      <c r="R1" s="297"/>
      <c r="S1" s="297"/>
      <c r="T1" s="297"/>
      <c r="U1" s="297"/>
      <c r="V1" s="297"/>
      <c r="W1" s="297"/>
    </row>
    <row r="2" spans="1:23" ht="52.5" customHeight="1" x14ac:dyDescent="0.2">
      <c r="A2" s="298" t="s">
        <v>39</v>
      </c>
      <c r="B2" s="298"/>
      <c r="C2" s="298"/>
      <c r="D2" s="298"/>
      <c r="E2" s="298"/>
      <c r="F2" s="298"/>
      <c r="G2" s="298"/>
      <c r="H2" s="298"/>
      <c r="I2" s="298"/>
      <c r="J2" s="298"/>
      <c r="K2" s="298"/>
      <c r="L2" s="298"/>
      <c r="M2" s="298"/>
      <c r="N2" s="298"/>
      <c r="O2" s="298"/>
      <c r="P2" s="298"/>
      <c r="Q2" s="298"/>
      <c r="R2" s="298"/>
      <c r="S2" s="298"/>
      <c r="T2" s="298"/>
      <c r="U2" s="298"/>
      <c r="V2" s="298"/>
      <c r="W2" s="298"/>
    </row>
    <row r="3" spans="1:23" ht="12" customHeight="1" x14ac:dyDescent="0.25">
      <c r="S3" s="15"/>
      <c r="T3" s="15"/>
      <c r="U3" s="15"/>
      <c r="V3" s="15"/>
      <c r="W3" s="15"/>
    </row>
    <row r="4" spans="1:23" ht="20.100000000000001" customHeight="1" x14ac:dyDescent="0.25">
      <c r="A4" s="14" t="s">
        <v>7</v>
      </c>
      <c r="B4" s="306"/>
      <c r="C4" s="306"/>
      <c r="D4" s="306"/>
      <c r="E4" s="24" t="s">
        <v>19</v>
      </c>
      <c r="F4" s="226"/>
      <c r="G4" s="226"/>
      <c r="H4" s="226"/>
      <c r="I4" s="226"/>
      <c r="J4" s="28" t="s">
        <v>14</v>
      </c>
      <c r="K4" s="202" t="s">
        <v>5</v>
      </c>
      <c r="L4" s="203"/>
      <c r="M4" s="204"/>
      <c r="N4" s="204"/>
      <c r="O4" s="204"/>
      <c r="P4" s="203"/>
      <c r="Q4" s="203"/>
      <c r="R4" s="203"/>
      <c r="S4" s="203"/>
      <c r="T4" s="203"/>
      <c r="U4" s="29"/>
      <c r="V4" s="29"/>
      <c r="W4" s="29"/>
    </row>
    <row r="5" spans="1:23" ht="15.75" x14ac:dyDescent="0.25">
      <c r="A5" s="13"/>
      <c r="B5" s="230" t="s">
        <v>0</v>
      </c>
      <c r="C5" s="230"/>
      <c r="D5" s="230"/>
      <c r="E5" s="25"/>
      <c r="F5" s="230" t="s">
        <v>1</v>
      </c>
      <c r="G5" s="230"/>
      <c r="H5" s="230"/>
      <c r="I5" s="230"/>
      <c r="K5" s="208"/>
      <c r="L5" s="236" t="s">
        <v>97</v>
      </c>
      <c r="M5" s="237"/>
      <c r="N5" s="237"/>
      <c r="O5" s="237"/>
      <c r="P5" s="237"/>
      <c r="Q5" s="237"/>
      <c r="R5" s="46"/>
      <c r="S5" s="208"/>
      <c r="T5" s="30" t="s">
        <v>33</v>
      </c>
      <c r="U5" s="23"/>
      <c r="V5" s="73"/>
      <c r="W5" s="73"/>
    </row>
    <row r="6" spans="1:23" ht="3" customHeight="1" x14ac:dyDescent="0.25">
      <c r="A6" s="12"/>
      <c r="B6" s="17"/>
      <c r="C6" s="17"/>
      <c r="D6" s="17"/>
      <c r="E6" s="25"/>
      <c r="F6" s="17"/>
      <c r="G6" s="17"/>
      <c r="H6" s="17"/>
      <c r="I6" s="17"/>
      <c r="K6" s="7"/>
      <c r="L6" s="7"/>
      <c r="M6" s="7"/>
      <c r="N6" s="7"/>
      <c r="O6" s="7"/>
      <c r="P6" s="2"/>
      <c r="S6" s="15"/>
      <c r="T6" s="15"/>
      <c r="U6" s="15"/>
      <c r="V6" s="15"/>
      <c r="W6" s="15"/>
    </row>
    <row r="7" spans="1:23" ht="15.75" customHeight="1" x14ac:dyDescent="0.25">
      <c r="A7" s="14" t="s">
        <v>8</v>
      </c>
      <c r="B7" s="307"/>
      <c r="C7" s="307"/>
      <c r="D7" s="307"/>
      <c r="E7" s="24" t="s">
        <v>20</v>
      </c>
      <c r="F7" s="227"/>
      <c r="G7" s="227"/>
      <c r="H7" s="227"/>
      <c r="I7" s="227"/>
      <c r="K7" s="208"/>
      <c r="L7" s="236" t="s">
        <v>98</v>
      </c>
      <c r="M7" s="238"/>
      <c r="N7" s="238"/>
      <c r="O7" s="238"/>
      <c r="P7" s="238"/>
      <c r="Q7" s="238"/>
      <c r="R7" s="74"/>
      <c r="S7" s="208"/>
      <c r="T7" s="30" t="s">
        <v>193</v>
      </c>
      <c r="U7" s="23"/>
      <c r="V7" s="73"/>
      <c r="W7" s="73"/>
    </row>
    <row r="8" spans="1:23" ht="3" customHeight="1" x14ac:dyDescent="0.25">
      <c r="A8" s="11"/>
      <c r="B8" s="230" t="s">
        <v>32</v>
      </c>
      <c r="C8" s="230"/>
      <c r="D8" s="230"/>
      <c r="E8" s="26"/>
      <c r="F8" s="230" t="s">
        <v>2</v>
      </c>
      <c r="G8" s="230"/>
      <c r="H8" s="230"/>
      <c r="I8" s="230"/>
      <c r="M8" s="70"/>
      <c r="N8" s="70"/>
      <c r="O8" s="70"/>
      <c r="P8" s="2"/>
      <c r="S8" s="15"/>
      <c r="T8" s="15"/>
      <c r="U8" s="15"/>
      <c r="V8" s="15"/>
      <c r="W8" s="15"/>
    </row>
    <row r="9" spans="1:23" ht="15.75" x14ac:dyDescent="0.25">
      <c r="A9" s="12"/>
      <c r="B9" s="231"/>
      <c r="C9" s="231"/>
      <c r="D9" s="231"/>
      <c r="E9" s="25"/>
      <c r="F9" s="231"/>
      <c r="G9" s="231"/>
      <c r="H9" s="231"/>
      <c r="I9" s="231"/>
      <c r="K9" s="208"/>
      <c r="L9" s="236" t="s">
        <v>6</v>
      </c>
      <c r="M9" s="238"/>
      <c r="N9" s="29"/>
      <c r="O9" s="239"/>
      <c r="P9" s="239"/>
      <c r="Q9" s="239"/>
      <c r="R9" s="46"/>
      <c r="S9" s="31"/>
    </row>
    <row r="10" spans="1:23" ht="20.100000000000001" customHeight="1" x14ac:dyDescent="0.25">
      <c r="A10" s="14" t="s">
        <v>9</v>
      </c>
      <c r="B10" s="307"/>
      <c r="C10" s="307"/>
      <c r="D10" s="307"/>
      <c r="E10" s="24" t="s">
        <v>21</v>
      </c>
      <c r="F10" s="305">
        <f>F4+F7</f>
        <v>0</v>
      </c>
      <c r="G10" s="305"/>
      <c r="H10" s="305"/>
      <c r="I10" s="305"/>
      <c r="J10" s="28" t="s">
        <v>40</v>
      </c>
      <c r="K10" s="202" t="s">
        <v>171</v>
      </c>
      <c r="L10" s="11"/>
      <c r="M10" s="11"/>
      <c r="N10" s="11"/>
      <c r="O10" s="11"/>
      <c r="P10" s="205"/>
      <c r="Q10" s="205"/>
      <c r="R10" s="205"/>
      <c r="S10" s="205"/>
      <c r="T10" s="16"/>
      <c r="U10" s="16"/>
      <c r="V10" s="16"/>
      <c r="W10" s="16"/>
    </row>
    <row r="11" spans="1:23" ht="13.5" customHeight="1" x14ac:dyDescent="0.25">
      <c r="A11" s="7"/>
      <c r="B11" s="308" t="s">
        <v>3</v>
      </c>
      <c r="C11" s="308"/>
      <c r="D11" s="308"/>
      <c r="E11" s="22"/>
      <c r="F11" s="230" t="s">
        <v>4</v>
      </c>
      <c r="G11" s="230"/>
      <c r="H11" s="230"/>
      <c r="I11" s="230"/>
      <c r="K11" s="302"/>
      <c r="L11" s="236" t="s">
        <v>172</v>
      </c>
      <c r="M11" s="237"/>
      <c r="N11" s="237"/>
      <c r="O11" s="237"/>
      <c r="P11" s="237"/>
      <c r="Q11" s="237"/>
      <c r="R11" s="48"/>
      <c r="S11" s="302"/>
      <c r="T11" s="236" t="s">
        <v>173</v>
      </c>
      <c r="U11" s="16"/>
      <c r="V11" s="16"/>
      <c r="W11" s="16"/>
    </row>
    <row r="12" spans="1:23" ht="3" customHeight="1" x14ac:dyDescent="0.25">
      <c r="A12" s="12"/>
      <c r="B12" s="17"/>
      <c r="C12" s="17"/>
      <c r="D12" s="17"/>
      <c r="E12" s="25"/>
      <c r="F12" s="17"/>
      <c r="G12" s="17"/>
      <c r="H12" s="17"/>
      <c r="I12" s="17"/>
      <c r="K12" s="303"/>
      <c r="L12" s="236"/>
      <c r="M12" s="237"/>
      <c r="N12" s="237"/>
      <c r="O12" s="237"/>
      <c r="P12" s="237"/>
      <c r="Q12" s="237"/>
      <c r="R12" s="48"/>
      <c r="S12" s="303"/>
      <c r="T12" s="236"/>
      <c r="U12" s="15"/>
      <c r="V12" s="15"/>
      <c r="W12" s="15"/>
    </row>
    <row r="13" spans="1:23" ht="26.1" customHeight="1" x14ac:dyDescent="0.25">
      <c r="A13" s="12"/>
      <c r="B13" s="17"/>
      <c r="C13" s="17"/>
      <c r="D13" s="17"/>
      <c r="E13" s="25"/>
      <c r="F13" s="17"/>
      <c r="G13" s="17"/>
      <c r="H13" s="17"/>
      <c r="I13" s="17"/>
      <c r="K13" s="218"/>
      <c r="L13" s="219"/>
      <c r="M13" s="219"/>
      <c r="N13" s="219"/>
      <c r="O13" s="219"/>
      <c r="P13" s="219"/>
      <c r="Q13" s="219"/>
      <c r="R13" s="219"/>
      <c r="S13" s="218"/>
      <c r="T13" s="219"/>
      <c r="U13" s="15"/>
      <c r="V13" s="15"/>
      <c r="W13" s="15"/>
    </row>
    <row r="14" spans="1:23" ht="18.75" customHeight="1" x14ac:dyDescent="0.25">
      <c r="A14" s="27" t="s">
        <v>22</v>
      </c>
      <c r="B14" s="247" t="s">
        <v>36</v>
      </c>
      <c r="C14" s="247"/>
      <c r="D14" s="247"/>
      <c r="E14" s="247"/>
      <c r="F14" s="247"/>
      <c r="G14" s="247"/>
      <c r="H14" s="247"/>
      <c r="I14" s="247"/>
      <c r="J14" s="247"/>
      <c r="K14" s="247"/>
      <c r="L14" s="45"/>
      <c r="M14" s="4"/>
      <c r="N14" s="4"/>
      <c r="O14" s="4"/>
      <c r="P14" s="4"/>
      <c r="Q14" s="4"/>
      <c r="R14" s="4"/>
      <c r="S14" s="4"/>
      <c r="T14" s="4"/>
      <c r="U14" s="4"/>
      <c r="V14" s="4"/>
      <c r="W14" s="4"/>
    </row>
    <row r="15" spans="1:23" ht="30" customHeight="1" x14ac:dyDescent="0.2">
      <c r="A15" s="4"/>
      <c r="B15" s="53" t="s">
        <v>23</v>
      </c>
      <c r="C15" s="53" t="s">
        <v>24</v>
      </c>
      <c r="D15" s="51" t="s">
        <v>17</v>
      </c>
      <c r="E15" s="252" t="s">
        <v>35</v>
      </c>
      <c r="F15" s="252"/>
      <c r="G15" s="54" t="s">
        <v>34</v>
      </c>
      <c r="H15" s="54" t="s">
        <v>37</v>
      </c>
      <c r="I15" s="262" t="s">
        <v>18</v>
      </c>
      <c r="J15" s="263"/>
      <c r="K15" s="304" t="s">
        <v>191</v>
      </c>
      <c r="L15" s="263"/>
      <c r="M15" s="4"/>
      <c r="N15" s="299" t="s">
        <v>90</v>
      </c>
      <c r="O15" s="300"/>
      <c r="P15" s="300"/>
      <c r="Q15" s="300"/>
      <c r="R15" s="300"/>
      <c r="S15" s="300"/>
      <c r="T15" s="300"/>
      <c r="U15" s="300"/>
      <c r="V15" s="300"/>
      <c r="W15" s="301"/>
    </row>
    <row r="16" spans="1:23" ht="20.100000000000001" customHeight="1" x14ac:dyDescent="0.25">
      <c r="A16" s="75"/>
      <c r="B16" s="42">
        <v>100</v>
      </c>
      <c r="C16" s="71" t="s">
        <v>174</v>
      </c>
      <c r="D16" s="209"/>
      <c r="E16" s="253"/>
      <c r="F16" s="254"/>
      <c r="G16" s="210"/>
      <c r="H16" s="89">
        <f>G16-E16</f>
        <v>0</v>
      </c>
      <c r="I16" s="228">
        <f>SUM(D16-G16)</f>
        <v>0</v>
      </c>
      <c r="J16" s="229"/>
      <c r="K16" s="240">
        <f>IF(D16+G16=0,0,IF(G16+E16=D16,1,IF(ROUNDUP(G16/D16,2)&gt;1.1,ROUNDUP(G16/D16,2),ROUNDUP(G16/D16,2))))</f>
        <v>0</v>
      </c>
      <c r="L16" s="241"/>
      <c r="M16" s="4"/>
      <c r="N16" s="242" t="s">
        <v>92</v>
      </c>
      <c r="O16" s="243"/>
      <c r="P16" s="243"/>
      <c r="Q16" s="243"/>
      <c r="R16" s="243"/>
      <c r="S16" s="243"/>
      <c r="T16" s="243"/>
      <c r="U16" s="243"/>
      <c r="V16" s="243"/>
      <c r="W16" s="244"/>
    </row>
    <row r="17" spans="1:23" ht="20.100000000000001" customHeight="1" x14ac:dyDescent="0.25">
      <c r="A17" s="75"/>
      <c r="B17" s="43">
        <v>200</v>
      </c>
      <c r="C17" s="72" t="s">
        <v>175</v>
      </c>
      <c r="D17" s="211"/>
      <c r="E17" s="255"/>
      <c r="F17" s="256"/>
      <c r="G17" s="212"/>
      <c r="H17" s="89">
        <f t="shared" ref="H17:H21" si="0">G17-E17</f>
        <v>0</v>
      </c>
      <c r="I17" s="224">
        <f t="shared" ref="I17:I21" si="1">SUM(D17-G17)</f>
        <v>0</v>
      </c>
      <c r="J17" s="225"/>
      <c r="K17" s="295">
        <f t="shared" ref="K17:K21" si="2">IF(D17+G17=0,0,IF(G17+E17=D17,1,IF(ROUNDUP(G17/D17,2)&gt;1.1,ROUNDUP(G17/D17,2),ROUNDUP(G17/D17,2))))</f>
        <v>0</v>
      </c>
      <c r="L17" s="296"/>
      <c r="M17" s="4"/>
      <c r="N17" s="32"/>
      <c r="O17" s="234" t="s">
        <v>91</v>
      </c>
      <c r="P17" s="234"/>
      <c r="Q17" s="234"/>
      <c r="R17" s="234"/>
      <c r="S17" s="234"/>
      <c r="T17" s="234"/>
      <c r="U17" s="152"/>
      <c r="V17" s="84"/>
      <c r="W17" s="33"/>
    </row>
    <row r="18" spans="1:23" ht="20.100000000000001" customHeight="1" x14ac:dyDescent="0.25">
      <c r="A18" s="75"/>
      <c r="B18" s="43">
        <v>300</v>
      </c>
      <c r="C18" s="72" t="s">
        <v>176</v>
      </c>
      <c r="D18" s="211"/>
      <c r="E18" s="255"/>
      <c r="F18" s="256"/>
      <c r="G18" s="212"/>
      <c r="H18" s="89">
        <f t="shared" si="0"/>
        <v>0</v>
      </c>
      <c r="I18" s="224">
        <f t="shared" si="1"/>
        <v>0</v>
      </c>
      <c r="J18" s="225"/>
      <c r="K18" s="295">
        <f t="shared" si="2"/>
        <v>0</v>
      </c>
      <c r="L18" s="296"/>
      <c r="M18" s="5"/>
      <c r="N18" s="201"/>
      <c r="O18" s="199" t="s">
        <v>165</v>
      </c>
      <c r="P18" s="199"/>
      <c r="Q18" s="235" t="s">
        <v>93</v>
      </c>
      <c r="R18" s="235"/>
      <c r="S18" s="235"/>
      <c r="T18" s="235"/>
      <c r="U18" s="199"/>
      <c r="V18" s="199" t="s">
        <v>94</v>
      </c>
      <c r="W18" s="33"/>
    </row>
    <row r="19" spans="1:23" ht="20.100000000000001" customHeight="1" x14ac:dyDescent="0.25">
      <c r="A19" s="75"/>
      <c r="B19" s="43">
        <v>400</v>
      </c>
      <c r="C19" s="72" t="s">
        <v>177</v>
      </c>
      <c r="D19" s="211"/>
      <c r="E19" s="255"/>
      <c r="F19" s="256"/>
      <c r="G19" s="212"/>
      <c r="H19" s="89">
        <f t="shared" si="0"/>
        <v>0</v>
      </c>
      <c r="I19" s="224">
        <f t="shared" si="1"/>
        <v>0</v>
      </c>
      <c r="J19" s="225"/>
      <c r="K19" s="295">
        <f t="shared" si="2"/>
        <v>0</v>
      </c>
      <c r="L19" s="296"/>
      <c r="M19" s="5"/>
      <c r="N19" s="201"/>
      <c r="O19" s="78"/>
      <c r="P19" s="79"/>
      <c r="Q19" s="233"/>
      <c r="R19" s="233"/>
      <c r="S19" s="233"/>
      <c r="T19" s="233"/>
      <c r="U19" s="79"/>
      <c r="V19" s="140"/>
      <c r="W19" s="33"/>
    </row>
    <row r="20" spans="1:23" ht="20.100000000000001" customHeight="1" x14ac:dyDescent="0.25">
      <c r="A20" s="75"/>
      <c r="B20" s="43">
        <v>600</v>
      </c>
      <c r="C20" s="72" t="s">
        <v>178</v>
      </c>
      <c r="D20" s="211"/>
      <c r="E20" s="255"/>
      <c r="F20" s="256"/>
      <c r="G20" s="212"/>
      <c r="H20" s="89">
        <f t="shared" si="0"/>
        <v>0</v>
      </c>
      <c r="I20" s="224">
        <f t="shared" si="1"/>
        <v>0</v>
      </c>
      <c r="J20" s="225"/>
      <c r="K20" s="295">
        <f t="shared" si="2"/>
        <v>0</v>
      </c>
      <c r="L20" s="296"/>
      <c r="M20" s="5"/>
      <c r="N20" s="201"/>
      <c r="O20" s="78"/>
      <c r="P20" s="79"/>
      <c r="Q20" s="232"/>
      <c r="R20" s="232"/>
      <c r="S20" s="232"/>
      <c r="T20" s="232"/>
      <c r="U20" s="79"/>
      <c r="V20" s="140"/>
      <c r="W20" s="33"/>
    </row>
    <row r="21" spans="1:23" ht="20.100000000000001" customHeight="1" thickBot="1" x14ac:dyDescent="0.3">
      <c r="A21" s="75"/>
      <c r="B21" s="100"/>
      <c r="C21" s="101" t="s">
        <v>42</v>
      </c>
      <c r="D21" s="213"/>
      <c r="E21" s="245"/>
      <c r="F21" s="246"/>
      <c r="G21" s="214"/>
      <c r="H21" s="102">
        <f t="shared" si="0"/>
        <v>0</v>
      </c>
      <c r="I21" s="264">
        <f t="shared" si="1"/>
        <v>0</v>
      </c>
      <c r="J21" s="265"/>
      <c r="K21" s="291">
        <f t="shared" si="2"/>
        <v>0</v>
      </c>
      <c r="L21" s="292"/>
      <c r="M21" s="5"/>
      <c r="N21" s="201"/>
      <c r="O21" s="78"/>
      <c r="P21" s="79"/>
      <c r="Q21" s="232"/>
      <c r="R21" s="232"/>
      <c r="S21" s="232"/>
      <c r="T21" s="232"/>
      <c r="U21" s="79"/>
      <c r="V21" s="140"/>
      <c r="W21" s="33"/>
    </row>
    <row r="22" spans="1:23" ht="20.100000000000001" customHeight="1" thickTop="1" x14ac:dyDescent="0.25">
      <c r="A22" s="75"/>
      <c r="B22" s="18"/>
      <c r="C22" s="20" t="s">
        <v>10</v>
      </c>
      <c r="D22" s="96">
        <f>SUM(D16:D21)</f>
        <v>0</v>
      </c>
      <c r="E22" s="251">
        <f>SUM(E16:F21)</f>
        <v>0</v>
      </c>
      <c r="F22" s="221"/>
      <c r="G22" s="98">
        <f>SUM(G16:G21)</f>
        <v>0</v>
      </c>
      <c r="H22" s="99">
        <f>SUM(H16:H21)</f>
        <v>0</v>
      </c>
      <c r="I22" s="220">
        <f>SUM(I16:J21)</f>
        <v>0</v>
      </c>
      <c r="J22" s="221"/>
      <c r="K22" s="293">
        <f t="shared" ref="K22:K26" si="3">IF(D22+G22=0,0,IF(G22+E22=D22,1,ROUNDUP(G22/D22,2)))</f>
        <v>0</v>
      </c>
      <c r="L22" s="294"/>
      <c r="M22" s="4"/>
      <c r="N22" s="32"/>
      <c r="O22" s="78"/>
      <c r="P22" s="79"/>
      <c r="Q22" s="232"/>
      <c r="R22" s="232"/>
      <c r="S22" s="232"/>
      <c r="T22" s="232"/>
      <c r="U22" s="79"/>
      <c r="V22" s="140"/>
      <c r="W22" s="33"/>
    </row>
    <row r="23" spans="1:23" ht="20.100000000000001" customHeight="1" x14ac:dyDescent="0.25">
      <c r="A23" s="75"/>
      <c r="B23" s="19"/>
      <c r="C23" s="20" t="s">
        <v>12</v>
      </c>
      <c r="D23" s="215"/>
      <c r="E23" s="257"/>
      <c r="F23" s="258"/>
      <c r="G23" s="93">
        <f>$D$23</f>
        <v>0</v>
      </c>
      <c r="H23" s="94">
        <f>$D$23</f>
        <v>0</v>
      </c>
      <c r="I23" s="222">
        <f>$D$23</f>
        <v>0</v>
      </c>
      <c r="J23" s="223"/>
      <c r="K23" s="283"/>
      <c r="L23" s="284"/>
      <c r="M23" s="4"/>
      <c r="N23" s="32"/>
      <c r="O23" s="78"/>
      <c r="P23" s="79"/>
      <c r="Q23" s="232"/>
      <c r="R23" s="232"/>
      <c r="S23" s="232"/>
      <c r="T23" s="232"/>
      <c r="U23" s="79"/>
      <c r="V23" s="140"/>
      <c r="W23" s="33"/>
    </row>
    <row r="24" spans="1:23" ht="20.100000000000001" customHeight="1" x14ac:dyDescent="0.25">
      <c r="A24" s="75"/>
      <c r="B24" s="19"/>
      <c r="C24" s="20" t="s">
        <v>13</v>
      </c>
      <c r="D24" s="90">
        <f>ROUND(D22*D23,2)</f>
        <v>0</v>
      </c>
      <c r="E24" s="259">
        <f>ROUND(E22*E23,2)</f>
        <v>0</v>
      </c>
      <c r="F24" s="260"/>
      <c r="G24" s="92">
        <f>ROUND(G22*G23,2)</f>
        <v>0</v>
      </c>
      <c r="H24" s="95">
        <f>ROUND(H22*H23,2)</f>
        <v>0</v>
      </c>
      <c r="I24" s="261">
        <f>ROUND(I22*I23,2)</f>
        <v>0</v>
      </c>
      <c r="J24" s="260"/>
      <c r="K24" s="283">
        <f>IF(D24+G24=0,0,IF(G24+E24=D24,1,ROUNDUP(G24/D24,2)))</f>
        <v>0</v>
      </c>
      <c r="L24" s="284"/>
      <c r="M24" s="4"/>
      <c r="N24" s="32"/>
      <c r="O24" s="78"/>
      <c r="P24" s="79"/>
      <c r="Q24" s="232"/>
      <c r="R24" s="232"/>
      <c r="S24" s="232"/>
      <c r="T24" s="232"/>
      <c r="U24" s="79"/>
      <c r="V24" s="140"/>
      <c r="W24" s="33"/>
    </row>
    <row r="25" spans="1:23" ht="20.100000000000001" customHeight="1" thickBot="1" x14ac:dyDescent="0.3">
      <c r="A25" s="39"/>
      <c r="B25" s="181">
        <v>500</v>
      </c>
      <c r="C25" s="182" t="s">
        <v>179</v>
      </c>
      <c r="D25" s="216"/>
      <c r="E25" s="248"/>
      <c r="F25" s="249"/>
      <c r="G25" s="217"/>
      <c r="H25" s="105">
        <f t="shared" ref="H25" si="4">G25-E25</f>
        <v>0</v>
      </c>
      <c r="I25" s="289">
        <f t="shared" ref="I25" si="5">SUM(D25-G25)</f>
        <v>0</v>
      </c>
      <c r="J25" s="290"/>
      <c r="K25" s="285">
        <f t="shared" si="3"/>
        <v>0</v>
      </c>
      <c r="L25" s="286"/>
      <c r="M25" s="5"/>
      <c r="N25" s="201"/>
      <c r="O25" s="78"/>
      <c r="P25" s="79"/>
      <c r="Q25" s="232"/>
      <c r="R25" s="232"/>
      <c r="S25" s="232"/>
      <c r="T25" s="232"/>
      <c r="U25" s="79"/>
      <c r="V25" s="140"/>
      <c r="W25" s="33"/>
    </row>
    <row r="26" spans="1:23" ht="20.100000000000001" customHeight="1" thickTop="1" x14ac:dyDescent="0.25">
      <c r="A26" s="183" t="s">
        <v>170</v>
      </c>
      <c r="B26" s="40"/>
      <c r="C26" s="41" t="s">
        <v>11</v>
      </c>
      <c r="D26" s="103">
        <f>SUM(D25:D25)+D24+D22</f>
        <v>0</v>
      </c>
      <c r="E26" s="250">
        <f>SUM(E25:F25)+E24+E22</f>
        <v>0</v>
      </c>
      <c r="F26" s="250"/>
      <c r="G26" s="103">
        <f>SUM(G22+G24)+SUM(G25:G25)</f>
        <v>0</v>
      </c>
      <c r="H26" s="103">
        <f>SUM(H22+H24)+SUM(H25:H25)</f>
        <v>0</v>
      </c>
      <c r="I26" s="287">
        <f>SUM(I22+I24)+SUM(I25:J25)</f>
        <v>0</v>
      </c>
      <c r="J26" s="288"/>
      <c r="K26" s="267">
        <f t="shared" si="3"/>
        <v>0</v>
      </c>
      <c r="L26" s="268"/>
      <c r="M26" s="5"/>
      <c r="N26" s="201"/>
      <c r="O26" s="78"/>
      <c r="P26" s="79"/>
      <c r="Q26" s="232"/>
      <c r="R26" s="232"/>
      <c r="S26" s="232"/>
      <c r="T26" s="232"/>
      <c r="U26" s="79"/>
      <c r="V26" s="140"/>
      <c r="W26" s="33"/>
    </row>
    <row r="27" spans="1:23" ht="20.100000000000001" customHeight="1" thickBot="1" x14ac:dyDescent="0.3">
      <c r="A27" s="39"/>
      <c r="B27" s="9"/>
      <c r="C27" s="9"/>
      <c r="D27" s="9"/>
      <c r="E27" s="9"/>
      <c r="F27" s="10"/>
      <c r="G27" s="9"/>
      <c r="H27" s="9"/>
      <c r="I27" s="269" t="s">
        <v>192</v>
      </c>
      <c r="J27" s="269"/>
      <c r="K27" s="269"/>
      <c r="L27" s="269"/>
      <c r="M27" s="4"/>
      <c r="N27" s="32"/>
      <c r="O27" s="80"/>
      <c r="P27" s="80"/>
      <c r="Q27" s="281"/>
      <c r="R27" s="281"/>
      <c r="S27" s="281"/>
      <c r="T27" s="200"/>
      <c r="U27" s="80"/>
      <c r="V27" s="80"/>
      <c r="W27" s="33"/>
    </row>
    <row r="28" spans="1:23" ht="20.100000000000001" customHeight="1" thickTop="1" x14ac:dyDescent="0.25">
      <c r="A28" s="60" t="s">
        <v>180</v>
      </c>
      <c r="B28" s="266" t="s">
        <v>166</v>
      </c>
      <c r="C28" s="266"/>
      <c r="D28" s="266"/>
      <c r="E28" s="274"/>
      <c r="F28" s="274"/>
      <c r="G28" s="274"/>
      <c r="H28" s="59"/>
      <c r="I28" s="270"/>
      <c r="J28" s="270"/>
      <c r="K28" s="270"/>
      <c r="L28" s="270"/>
      <c r="M28" s="4"/>
      <c r="N28" s="32"/>
      <c r="O28" s="82"/>
      <c r="P28" s="282" t="s">
        <v>11</v>
      </c>
      <c r="Q28" s="282"/>
      <c r="R28" s="282"/>
      <c r="S28" s="282"/>
      <c r="T28" s="282"/>
      <c r="U28" s="282"/>
      <c r="V28" s="83">
        <f>SUM(V19:V26)</f>
        <v>0</v>
      </c>
      <c r="W28" s="35"/>
    </row>
    <row r="29" spans="1:23" ht="20.100000000000001" customHeight="1" x14ac:dyDescent="0.25">
      <c r="A29" s="58"/>
      <c r="B29" s="61"/>
      <c r="C29" s="59"/>
      <c r="D29" s="59"/>
      <c r="E29" s="62"/>
      <c r="F29" s="62"/>
      <c r="G29" s="59"/>
      <c r="H29" s="59"/>
      <c r="I29" s="270"/>
      <c r="J29" s="270"/>
      <c r="K29" s="270"/>
      <c r="L29" s="270"/>
      <c r="M29" s="4"/>
      <c r="N29" s="36"/>
      <c r="O29" s="279"/>
      <c r="P29" s="279"/>
      <c r="Q29" s="279"/>
      <c r="R29" s="279"/>
      <c r="S29" s="279"/>
      <c r="T29" s="279"/>
      <c r="U29" s="82"/>
      <c r="V29" s="84"/>
      <c r="W29" s="35"/>
    </row>
    <row r="30" spans="1:23" ht="18" customHeight="1" x14ac:dyDescent="0.25">
      <c r="A30" s="58"/>
      <c r="B30" s="207"/>
      <c r="C30" s="59"/>
      <c r="D30" s="59"/>
      <c r="E30" s="62"/>
      <c r="F30" s="62"/>
      <c r="G30" s="59"/>
      <c r="I30" s="270"/>
      <c r="J30" s="270"/>
      <c r="K30" s="270"/>
      <c r="L30" s="270"/>
      <c r="M30" s="4"/>
      <c r="N30" s="37"/>
      <c r="O30" s="280" t="s">
        <v>95</v>
      </c>
      <c r="P30" s="280"/>
      <c r="Q30" s="280"/>
      <c r="R30" s="280"/>
      <c r="S30" s="280"/>
      <c r="T30" s="280"/>
      <c r="U30" s="85"/>
      <c r="V30" s="86" t="s">
        <v>26</v>
      </c>
      <c r="W30" s="38"/>
    </row>
    <row r="31" spans="1:23" ht="18" customHeight="1" x14ac:dyDescent="0.25">
      <c r="A31" s="58"/>
      <c r="B31" s="207"/>
      <c r="C31" s="59"/>
      <c r="D31" s="59"/>
      <c r="E31" s="62"/>
      <c r="F31" s="62"/>
      <c r="G31" s="59"/>
      <c r="H31" s="88"/>
      <c r="I31" s="270"/>
      <c r="J31" s="270"/>
      <c r="K31" s="270"/>
      <c r="L31" s="270"/>
      <c r="M31" s="4"/>
      <c r="N31" s="9"/>
      <c r="O31" s="4"/>
      <c r="P31" s="4"/>
      <c r="Q31" s="4"/>
      <c r="R31" s="4"/>
      <c r="S31" s="4"/>
      <c r="T31" s="4"/>
      <c r="U31" s="4"/>
      <c r="V31" s="4"/>
    </row>
    <row r="32" spans="1:23" ht="18" customHeight="1" x14ac:dyDescent="0.25">
      <c r="A32" s="58"/>
      <c r="B32" s="207"/>
      <c r="C32" s="59"/>
      <c r="D32" s="59"/>
      <c r="E32" s="62"/>
      <c r="F32" s="62"/>
      <c r="G32" s="59"/>
      <c r="I32" s="206"/>
      <c r="J32" s="206"/>
      <c r="K32" s="206"/>
      <c r="L32" s="206"/>
      <c r="U32" s="16"/>
      <c r="V32" s="16"/>
      <c r="W32" s="55"/>
    </row>
    <row r="33" spans="1:23" ht="6" customHeight="1" x14ac:dyDescent="0.25">
      <c r="A33" s="271" t="s">
        <v>96</v>
      </c>
      <c r="B33" s="271"/>
      <c r="C33" s="271"/>
      <c r="D33" s="271"/>
      <c r="E33" s="271"/>
      <c r="F33" s="271"/>
      <c r="G33" s="271"/>
      <c r="U33" s="16"/>
      <c r="V33" s="16"/>
      <c r="W33" s="55"/>
    </row>
    <row r="34" spans="1:23" ht="18" customHeight="1" x14ac:dyDescent="0.2">
      <c r="A34" s="271"/>
      <c r="B34" s="271"/>
      <c r="C34" s="271"/>
      <c r="D34" s="271"/>
      <c r="E34" s="271"/>
      <c r="F34" s="271"/>
      <c r="G34" s="271"/>
      <c r="W34" s="63"/>
    </row>
    <row r="35" spans="1:23" s="55" customFormat="1" ht="15.95" customHeight="1" x14ac:dyDescent="0.2">
      <c r="A35" s="271"/>
      <c r="B35" s="271"/>
      <c r="C35" s="271"/>
      <c r="D35" s="271"/>
      <c r="E35" s="271"/>
      <c r="F35" s="271"/>
      <c r="G35" s="271"/>
      <c r="W35" s="88"/>
    </row>
    <row r="36" spans="1:23" s="55" customFormat="1" ht="27.75" customHeight="1" x14ac:dyDescent="0.2">
      <c r="A36" s="271"/>
      <c r="B36" s="271"/>
      <c r="C36" s="271"/>
      <c r="D36" s="271"/>
      <c r="E36" s="271"/>
      <c r="F36" s="271"/>
      <c r="G36" s="271"/>
      <c r="W36" s="88"/>
    </row>
    <row r="37" spans="1:23" s="63" customFormat="1" ht="15.95" customHeight="1" x14ac:dyDescent="0.25">
      <c r="A37" s="276"/>
      <c r="B37" s="277"/>
      <c r="C37" s="277"/>
      <c r="D37" s="277"/>
      <c r="E37" s="277"/>
      <c r="F37" s="277"/>
      <c r="G37" s="16"/>
      <c r="H37" s="278" t="s">
        <v>181</v>
      </c>
      <c r="I37" s="278"/>
      <c r="J37" s="278"/>
      <c r="K37" s="278"/>
      <c r="L37" s="278"/>
      <c r="M37" s="278"/>
      <c r="N37" s="278"/>
      <c r="O37" s="278"/>
      <c r="P37" s="278"/>
      <c r="Q37" s="278"/>
      <c r="R37" s="278"/>
      <c r="S37" s="278"/>
      <c r="T37" s="278"/>
      <c r="U37" s="278"/>
      <c r="V37" s="278"/>
      <c r="W37" s="88"/>
    </row>
    <row r="38" spans="1:23" s="55" customFormat="1" ht="18" customHeight="1" x14ac:dyDescent="0.25">
      <c r="A38" s="47" t="s">
        <v>25</v>
      </c>
      <c r="B38" s="47"/>
      <c r="C38" s="47"/>
      <c r="D38" s="47"/>
      <c r="E38" s="47"/>
      <c r="F38" s="47"/>
      <c r="G38" s="46"/>
      <c r="H38" s="278"/>
      <c r="I38" s="278"/>
      <c r="J38" s="278"/>
      <c r="K38" s="278"/>
      <c r="L38" s="278"/>
      <c r="M38" s="278"/>
      <c r="N38" s="278"/>
      <c r="O38" s="278"/>
      <c r="P38" s="278"/>
      <c r="Q38" s="278"/>
      <c r="R38" s="278"/>
      <c r="S38" s="278"/>
      <c r="T38" s="278"/>
      <c r="U38" s="278"/>
      <c r="V38" s="278"/>
      <c r="W38" s="16"/>
    </row>
    <row r="39" spans="1:23" s="55" customFormat="1" ht="32.1" customHeight="1" x14ac:dyDescent="0.25">
      <c r="A39" s="276"/>
      <c r="B39" s="276"/>
      <c r="C39" s="276"/>
      <c r="D39" s="276"/>
      <c r="E39" s="276"/>
      <c r="F39" s="276"/>
      <c r="G39" s="56"/>
      <c r="H39" s="278"/>
      <c r="I39" s="278"/>
      <c r="J39" s="278"/>
      <c r="K39" s="278"/>
      <c r="L39" s="278"/>
      <c r="M39" s="278"/>
      <c r="N39" s="278"/>
      <c r="O39" s="278"/>
      <c r="P39" s="278"/>
      <c r="Q39" s="278"/>
      <c r="R39" s="278"/>
      <c r="S39" s="278"/>
      <c r="T39" s="278"/>
      <c r="U39" s="278"/>
      <c r="V39" s="278"/>
      <c r="W39" s="15"/>
    </row>
    <row r="40" spans="1:23" s="55" customFormat="1" ht="20.100000000000001" customHeight="1" x14ac:dyDescent="0.25">
      <c r="A40" s="47" t="s">
        <v>15</v>
      </c>
      <c r="B40" s="47"/>
      <c r="C40" s="47"/>
      <c r="D40" s="47"/>
      <c r="E40" s="47"/>
      <c r="F40" s="47"/>
      <c r="G40" s="56"/>
      <c r="H40" s="2"/>
      <c r="I40" s="2"/>
      <c r="J40" s="2"/>
      <c r="K40" s="2"/>
      <c r="L40" s="2"/>
      <c r="M40" s="16"/>
      <c r="N40" s="56"/>
      <c r="O40" s="16"/>
      <c r="P40" s="58"/>
      <c r="Q40" s="16"/>
      <c r="R40" s="16"/>
      <c r="S40" s="16"/>
      <c r="T40" s="16"/>
      <c r="W40" s="15"/>
    </row>
    <row r="41" spans="1:23" s="55" customFormat="1" ht="20.100000000000001" customHeight="1" x14ac:dyDescent="0.25">
      <c r="A41" s="275"/>
      <c r="B41" s="275"/>
      <c r="C41" s="275"/>
      <c r="D41" s="273"/>
      <c r="E41" s="273"/>
      <c r="F41" s="273"/>
      <c r="G41" s="56"/>
      <c r="H41" s="1"/>
      <c r="I41" s="1"/>
      <c r="J41" s="1"/>
      <c r="K41" s="1"/>
      <c r="L41" s="1"/>
      <c r="M41" s="57"/>
      <c r="N41" s="56"/>
      <c r="O41" s="57"/>
      <c r="P41" s="64"/>
      <c r="Q41" s="15"/>
      <c r="R41" s="15"/>
      <c r="S41" s="15"/>
      <c r="T41" s="15"/>
      <c r="U41" s="16"/>
      <c r="V41" s="16"/>
      <c r="W41" s="15"/>
    </row>
    <row r="42" spans="1:23" s="55" customFormat="1" ht="30" customHeight="1" x14ac:dyDescent="0.25">
      <c r="A42" s="49" t="s">
        <v>26</v>
      </c>
      <c r="B42" s="49"/>
      <c r="C42" s="49"/>
      <c r="D42" s="272" t="s">
        <v>27</v>
      </c>
      <c r="E42" s="272"/>
      <c r="F42" s="272"/>
      <c r="G42" s="65"/>
      <c r="H42" s="1"/>
      <c r="I42" s="1"/>
      <c r="J42" s="1"/>
      <c r="K42" s="1"/>
      <c r="L42" s="1"/>
      <c r="M42" s="56"/>
      <c r="N42" s="66"/>
      <c r="O42" s="56"/>
      <c r="P42" s="16"/>
      <c r="Q42" s="15"/>
      <c r="R42" s="15"/>
      <c r="S42" s="15"/>
      <c r="T42" s="15"/>
      <c r="U42" s="15"/>
      <c r="V42" s="15"/>
      <c r="W42" s="15"/>
    </row>
    <row r="43" spans="1:23" s="55" customFormat="1" ht="6" customHeight="1" x14ac:dyDescent="0.25">
      <c r="A43" s="1"/>
      <c r="B43" s="1"/>
      <c r="C43" s="1"/>
      <c r="D43" s="1"/>
      <c r="E43" s="1"/>
      <c r="F43" s="1"/>
      <c r="G43" s="2"/>
      <c r="H43" s="1"/>
      <c r="I43" s="1"/>
      <c r="J43" s="1"/>
      <c r="K43" s="1"/>
      <c r="L43" s="1"/>
      <c r="M43" s="56"/>
      <c r="N43" s="2"/>
      <c r="O43" s="2"/>
      <c r="P43" s="6"/>
      <c r="Q43" s="7"/>
      <c r="R43" s="7"/>
      <c r="S43" s="7"/>
      <c r="T43" s="7"/>
      <c r="U43" s="15"/>
      <c r="V43" s="15"/>
      <c r="W43" s="15"/>
    </row>
    <row r="44" spans="1:23" s="55" customFormat="1" ht="6" customHeight="1" x14ac:dyDescent="0.2">
      <c r="A44" s="1"/>
      <c r="B44" s="1"/>
      <c r="C44" s="1"/>
      <c r="D44" s="1"/>
      <c r="E44" s="1"/>
      <c r="F44" s="1"/>
      <c r="G44" s="2"/>
      <c r="H44" s="1"/>
      <c r="I44" s="1"/>
      <c r="J44" s="1"/>
      <c r="K44" s="1"/>
      <c r="L44" s="1"/>
      <c r="M44" s="56"/>
      <c r="N44" s="2"/>
      <c r="O44" s="3"/>
      <c r="P44" s="6"/>
      <c r="Q44" s="7"/>
      <c r="R44" s="7"/>
      <c r="S44" s="7"/>
      <c r="T44" s="7"/>
      <c r="U44" s="7"/>
      <c r="V44" s="7"/>
      <c r="W44" s="7"/>
    </row>
    <row r="45" spans="1:23" s="55" customFormat="1" ht="6" customHeight="1" x14ac:dyDescent="0.2">
      <c r="A45" s="1"/>
      <c r="B45" s="1"/>
      <c r="C45" s="1"/>
      <c r="D45" s="1"/>
      <c r="E45" s="1"/>
      <c r="F45" s="1"/>
      <c r="G45" s="1"/>
      <c r="H45" s="1"/>
      <c r="I45" s="1"/>
      <c r="J45" s="1"/>
      <c r="K45" s="1"/>
      <c r="L45" s="1"/>
      <c r="M45" s="2"/>
      <c r="N45" s="1"/>
      <c r="O45" s="2"/>
      <c r="P45" s="2"/>
      <c r="Q45" s="7"/>
      <c r="R45" s="7"/>
      <c r="S45" s="7"/>
      <c r="T45" s="7"/>
      <c r="U45" s="7"/>
      <c r="V45" s="7"/>
      <c r="W45" s="6"/>
    </row>
    <row r="46" spans="1:23" ht="15" x14ac:dyDescent="0.2">
      <c r="M46" s="2"/>
      <c r="O46" s="2"/>
      <c r="P46" s="2"/>
      <c r="Q46" s="7"/>
      <c r="R46" s="7"/>
      <c r="S46" s="7"/>
      <c r="T46" s="7"/>
      <c r="U46" s="7"/>
      <c r="V46" s="7"/>
      <c r="W46" s="7"/>
    </row>
    <row r="47" spans="1:23" ht="15" x14ac:dyDescent="0.2">
      <c r="M47" s="2"/>
      <c r="O47" s="2"/>
      <c r="P47" s="2"/>
      <c r="Q47" s="7"/>
      <c r="R47" s="7"/>
      <c r="S47" s="6"/>
      <c r="T47" s="6"/>
      <c r="U47" s="7"/>
      <c r="V47" s="7"/>
    </row>
    <row r="48" spans="1:23" ht="15" x14ac:dyDescent="0.2">
      <c r="P48" s="2"/>
      <c r="Q48" s="7"/>
      <c r="R48" s="7"/>
      <c r="S48" s="8"/>
      <c r="T48" s="8"/>
      <c r="U48" s="6"/>
      <c r="V48" s="6"/>
    </row>
    <row r="49" spans="16:22" ht="15" x14ac:dyDescent="0.2">
      <c r="P49" s="2"/>
      <c r="U49" s="8"/>
      <c r="V49" s="7"/>
    </row>
    <row r="50" spans="16:22" x14ac:dyDescent="0.2">
      <c r="P50" s="2"/>
    </row>
    <row r="51" spans="16:22" x14ac:dyDescent="0.2">
      <c r="P51" s="2"/>
    </row>
  </sheetData>
  <sheetProtection algorithmName="SHA-512" hashValue="TIa4USoGaGrp0vWFhXKzfpiULO5/2vBcgc1Pq6IdsdoBkJ1yNJSclr74I53kDJQ/Uoi64po4ZKAzzyXqLCt6rQ==" saltValue="mHrlaHT5kcwCV51AH/hX2w==" spinCount="100000" sheet="1" objects="1" scenarios="1" formatCells="0" formatColumns="0" formatRows="0" selectLockedCells="1"/>
  <mergeCells count="85">
    <mergeCell ref="K19:L19"/>
    <mergeCell ref="A1:W1"/>
    <mergeCell ref="A2:W2"/>
    <mergeCell ref="N15:W15"/>
    <mergeCell ref="K11:K12"/>
    <mergeCell ref="L11:Q12"/>
    <mergeCell ref="S11:S12"/>
    <mergeCell ref="T11:T12"/>
    <mergeCell ref="K15:L15"/>
    <mergeCell ref="L9:M9"/>
    <mergeCell ref="F10:I10"/>
    <mergeCell ref="B4:D4"/>
    <mergeCell ref="B7:D7"/>
    <mergeCell ref="B10:D10"/>
    <mergeCell ref="B8:D9"/>
    <mergeCell ref="B5:D5"/>
    <mergeCell ref="H37:V39"/>
    <mergeCell ref="O29:T29"/>
    <mergeCell ref="O30:T30"/>
    <mergeCell ref="Q27:S27"/>
    <mergeCell ref="P28:U28"/>
    <mergeCell ref="A33:G36"/>
    <mergeCell ref="D42:F42"/>
    <mergeCell ref="D41:F41"/>
    <mergeCell ref="E28:G28"/>
    <mergeCell ref="A41:C41"/>
    <mergeCell ref="A39:F39"/>
    <mergeCell ref="A37:F37"/>
    <mergeCell ref="I24:J24"/>
    <mergeCell ref="I15:J15"/>
    <mergeCell ref="I21:J21"/>
    <mergeCell ref="B28:D28"/>
    <mergeCell ref="K26:L26"/>
    <mergeCell ref="I27:L31"/>
    <mergeCell ref="K24:L24"/>
    <mergeCell ref="K25:L25"/>
    <mergeCell ref="I26:J26"/>
    <mergeCell ref="I25:J25"/>
    <mergeCell ref="K21:L21"/>
    <mergeCell ref="K22:L22"/>
    <mergeCell ref="K23:L23"/>
    <mergeCell ref="K20:L20"/>
    <mergeCell ref="K17:L17"/>
    <mergeCell ref="K18:L18"/>
    <mergeCell ref="E25:F25"/>
    <mergeCell ref="E26:F26"/>
    <mergeCell ref="E22:F22"/>
    <mergeCell ref="E15:F15"/>
    <mergeCell ref="E16:F16"/>
    <mergeCell ref="E17:F17"/>
    <mergeCell ref="E18:F18"/>
    <mergeCell ref="E19:F19"/>
    <mergeCell ref="E20:F20"/>
    <mergeCell ref="E23:F23"/>
    <mergeCell ref="E24:F24"/>
    <mergeCell ref="O17:T17"/>
    <mergeCell ref="Q18:T18"/>
    <mergeCell ref="L5:Q5"/>
    <mergeCell ref="L7:Q7"/>
    <mergeCell ref="O9:Q9"/>
    <mergeCell ref="K16:L16"/>
    <mergeCell ref="N16:W16"/>
    <mergeCell ref="B14:K14"/>
    <mergeCell ref="B11:D11"/>
    <mergeCell ref="Q22:T22"/>
    <mergeCell ref="Q21:T21"/>
    <mergeCell ref="Q20:T20"/>
    <mergeCell ref="Q19:T19"/>
    <mergeCell ref="Q26:T26"/>
    <mergeCell ref="Q25:T25"/>
    <mergeCell ref="Q24:T24"/>
    <mergeCell ref="Q23:T23"/>
    <mergeCell ref="I22:J22"/>
    <mergeCell ref="I23:J23"/>
    <mergeCell ref="I20:J20"/>
    <mergeCell ref="F4:I4"/>
    <mergeCell ref="F7:I7"/>
    <mergeCell ref="I17:J17"/>
    <mergeCell ref="I18:J18"/>
    <mergeCell ref="I19:J19"/>
    <mergeCell ref="I16:J16"/>
    <mergeCell ref="F5:I5"/>
    <mergeCell ref="F8:I9"/>
    <mergeCell ref="F11:I11"/>
    <mergeCell ref="E21:F21"/>
  </mergeCells>
  <phoneticPr fontId="0" type="noConversion"/>
  <conditionalFormatting sqref="H25:I25">
    <cfRule type="cellIs" dxfId="4" priority="7" stopIfTrue="1" operator="lessThan">
      <formula>#REF!*-10%</formula>
    </cfRule>
  </conditionalFormatting>
  <conditionalFormatting sqref="K26:L26">
    <cfRule type="cellIs" dxfId="3" priority="3" operator="greaterThan">
      <formula>1.1</formula>
    </cfRule>
  </conditionalFormatting>
  <conditionalFormatting sqref="K22:L25">
    <cfRule type="cellIs" dxfId="2" priority="2" operator="greaterThan">
      <formula>1.1</formula>
    </cfRule>
  </conditionalFormatting>
  <conditionalFormatting sqref="K16:L21">
    <cfRule type="cellIs" dxfId="1" priority="1" operator="greaterThan">
      <formula>1.1</formula>
    </cfRule>
  </conditionalFormatting>
  <dataValidations disablePrompts="1" count="1">
    <dataValidation type="decimal" operator="greaterThanOrEqual" allowBlank="1" showInputMessage="1" showErrorMessage="1" sqref="F4:I4 F7:I7 F10:I10 D23:F23 E28:G28 D16:G21 D25:G25">
      <formula1>0</formula1>
    </dataValidation>
  </dataValidations>
  <printOptions horizontalCentered="1"/>
  <pageMargins left="0.25" right="0.25" top="0.25" bottom="0.25" header="0.05" footer="0.05"/>
  <pageSetup scale="69" fitToHeight="0" orientation="landscape" r:id="rId1"/>
  <headerFooter>
    <oddFooter>&amp;L&amp;"Cambria,Regular"&amp;9Form #05-15-21
Alaska Department of Education &amp; Early Development&amp;R&amp;"Cambria,Regular"&amp;9&amp;A - YTD - Non-Profit/University
Page &amp;P of &amp;N</oddFooter>
  </headerFooter>
  <ignoredErrors>
    <ignoredError sqref="K22:L26 H16:J21 D22:J22 K17:L21 D26:J26 E23:J23 D24:E24 F24 J24 G25:J25 K16"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80" zoomScaleNormal="80" workbookViewId="0"/>
  </sheetViews>
  <sheetFormatPr defaultRowHeight="15.75" x14ac:dyDescent="0.25"/>
  <cols>
    <col min="1" max="1" width="1.7109375" style="68" customWidth="1"/>
    <col min="2" max="2" width="2.85546875" style="68" customWidth="1"/>
    <col min="3" max="3" width="7.5703125" style="151" customWidth="1"/>
    <col min="4" max="4" width="83.7109375" style="68" customWidth="1"/>
    <col min="5" max="5" width="1.7109375" style="68" customWidth="1"/>
    <col min="6" max="16384" width="9.140625" style="68"/>
  </cols>
  <sheetData>
    <row r="1" spans="1:5" ht="3.95" customHeight="1" x14ac:dyDescent="0.25">
      <c r="A1" s="67"/>
      <c r="B1" s="67"/>
      <c r="C1" s="69"/>
      <c r="D1" s="67"/>
      <c r="E1" s="67"/>
    </row>
    <row r="2" spans="1:5" ht="51.75" customHeight="1" x14ac:dyDescent="0.25">
      <c r="A2" s="67"/>
      <c r="B2" s="311" t="s">
        <v>88</v>
      </c>
      <c r="C2" s="312"/>
      <c r="D2" s="313"/>
      <c r="E2" s="67"/>
    </row>
    <row r="3" spans="1:5" ht="9.9499999999999993" customHeight="1" x14ac:dyDescent="0.25">
      <c r="A3" s="67"/>
      <c r="B3" s="67"/>
      <c r="C3" s="69"/>
      <c r="D3" s="67"/>
      <c r="E3" s="67"/>
    </row>
    <row r="4" spans="1:5" ht="29.25" customHeight="1" x14ac:dyDescent="0.25">
      <c r="A4" s="67"/>
      <c r="B4" s="314" t="s">
        <v>167</v>
      </c>
      <c r="C4" s="314"/>
      <c r="D4" s="314"/>
      <c r="E4" s="67"/>
    </row>
    <row r="5" spans="1:5" ht="9.9499999999999993" customHeight="1" x14ac:dyDescent="0.25">
      <c r="A5" s="67"/>
      <c r="B5" s="141"/>
      <c r="C5" s="142"/>
      <c r="D5" s="141"/>
      <c r="E5" s="67"/>
    </row>
    <row r="6" spans="1:5" ht="29.25" customHeight="1" x14ac:dyDescent="0.25">
      <c r="A6" s="67"/>
      <c r="B6" s="315" t="s">
        <v>182</v>
      </c>
      <c r="C6" s="315"/>
      <c r="D6" s="315"/>
      <c r="E6" s="67"/>
    </row>
    <row r="7" spans="1:5" ht="3.95" customHeight="1" x14ac:dyDescent="0.25">
      <c r="A7" s="67"/>
      <c r="B7" s="141"/>
      <c r="C7" s="142"/>
      <c r="D7" s="141"/>
      <c r="E7" s="67"/>
    </row>
    <row r="8" spans="1:5" x14ac:dyDescent="0.25">
      <c r="A8" s="67"/>
      <c r="B8" s="310" t="s">
        <v>115</v>
      </c>
      <c r="C8" s="310"/>
      <c r="D8" s="310"/>
      <c r="E8" s="67"/>
    </row>
    <row r="9" spans="1:5" ht="3.95" customHeight="1" x14ac:dyDescent="0.25">
      <c r="A9" s="67"/>
      <c r="B9" s="141"/>
      <c r="C9" s="142"/>
      <c r="D9" s="141"/>
      <c r="E9" s="67"/>
    </row>
    <row r="10" spans="1:5" s="145" customFormat="1" x14ac:dyDescent="0.2">
      <c r="A10" s="143"/>
      <c r="B10" s="309" t="s">
        <v>100</v>
      </c>
      <c r="C10" s="309"/>
      <c r="D10" s="144" t="s">
        <v>116</v>
      </c>
      <c r="E10" s="143"/>
    </row>
    <row r="11" spans="1:5" s="145" customFormat="1" ht="45" customHeight="1" x14ac:dyDescent="0.2">
      <c r="A11" s="143"/>
      <c r="B11" s="309" t="s">
        <v>101</v>
      </c>
      <c r="C11" s="309"/>
      <c r="D11" s="146" t="s">
        <v>117</v>
      </c>
      <c r="E11" s="143"/>
    </row>
    <row r="12" spans="1:5" ht="3.95" customHeight="1" x14ac:dyDescent="0.25">
      <c r="A12" s="67"/>
      <c r="B12" s="141"/>
      <c r="C12" s="142"/>
      <c r="D12" s="141"/>
      <c r="E12" s="67"/>
    </row>
    <row r="13" spans="1:5" s="145" customFormat="1" ht="28.5" x14ac:dyDescent="0.2">
      <c r="A13" s="143"/>
      <c r="B13" s="147" t="s">
        <v>99</v>
      </c>
      <c r="C13" s="148" t="s">
        <v>148</v>
      </c>
      <c r="D13" s="146" t="s">
        <v>105</v>
      </c>
      <c r="E13" s="143"/>
    </row>
    <row r="14" spans="1:5" s="145" customFormat="1" ht="3.95" customHeight="1" x14ac:dyDescent="0.2">
      <c r="A14" s="143"/>
      <c r="B14" s="147"/>
      <c r="C14" s="148"/>
      <c r="D14" s="144"/>
      <c r="E14" s="143"/>
    </row>
    <row r="15" spans="1:5" s="145" customFormat="1" ht="28.5" x14ac:dyDescent="0.2">
      <c r="A15" s="143"/>
      <c r="B15" s="147" t="s">
        <v>102</v>
      </c>
      <c r="C15" s="148" t="s">
        <v>149</v>
      </c>
      <c r="D15" s="146" t="s">
        <v>118</v>
      </c>
      <c r="E15" s="143"/>
    </row>
    <row r="16" spans="1:5" s="145" customFormat="1" ht="3.95" customHeight="1" x14ac:dyDescent="0.2">
      <c r="A16" s="143"/>
      <c r="B16" s="147"/>
      <c r="C16" s="148"/>
      <c r="D16" s="144"/>
      <c r="E16" s="143"/>
    </row>
    <row r="17" spans="1:5" s="145" customFormat="1" ht="42.75" x14ac:dyDescent="0.2">
      <c r="A17" s="143"/>
      <c r="B17" s="147" t="s">
        <v>103</v>
      </c>
      <c r="C17" s="148" t="s">
        <v>146</v>
      </c>
      <c r="D17" s="146" t="s">
        <v>119</v>
      </c>
      <c r="E17" s="143"/>
    </row>
    <row r="18" spans="1:5" s="145" customFormat="1" ht="3.95" customHeight="1" x14ac:dyDescent="0.2">
      <c r="A18" s="143"/>
      <c r="B18" s="147"/>
      <c r="C18" s="148"/>
      <c r="D18" s="144"/>
      <c r="E18" s="143"/>
    </row>
    <row r="19" spans="1:5" s="145" customFormat="1" x14ac:dyDescent="0.2">
      <c r="A19" s="143"/>
      <c r="B19" s="147" t="s">
        <v>104</v>
      </c>
      <c r="C19" s="148" t="s">
        <v>147</v>
      </c>
      <c r="D19" s="144" t="s">
        <v>183</v>
      </c>
      <c r="E19" s="143"/>
    </row>
    <row r="20" spans="1:5" s="145" customFormat="1" ht="3.95" customHeight="1" x14ac:dyDescent="0.2">
      <c r="A20" s="143"/>
      <c r="B20" s="147"/>
      <c r="C20" s="148"/>
      <c r="D20" s="144"/>
      <c r="E20" s="143"/>
    </row>
    <row r="21" spans="1:5" s="145" customFormat="1" ht="42.75" x14ac:dyDescent="0.2">
      <c r="A21" s="143"/>
      <c r="B21" s="147" t="s">
        <v>106</v>
      </c>
      <c r="C21" s="148" t="s">
        <v>164</v>
      </c>
      <c r="D21" s="146" t="s">
        <v>121</v>
      </c>
      <c r="E21" s="143"/>
    </row>
    <row r="22" spans="1:5" s="145" customFormat="1" ht="3.95" customHeight="1" x14ac:dyDescent="0.2">
      <c r="A22" s="143"/>
      <c r="B22" s="147"/>
      <c r="C22" s="148"/>
      <c r="D22" s="144"/>
      <c r="E22" s="143"/>
    </row>
    <row r="23" spans="1:5" s="145" customFormat="1" x14ac:dyDescent="0.2">
      <c r="A23" s="143"/>
      <c r="B23" s="147" t="s">
        <v>107</v>
      </c>
      <c r="C23" s="148" t="s">
        <v>120</v>
      </c>
      <c r="D23" s="144" t="s">
        <v>122</v>
      </c>
      <c r="E23" s="143"/>
    </row>
    <row r="24" spans="1:5" s="145" customFormat="1" ht="3.95" customHeight="1" x14ac:dyDescent="0.2">
      <c r="A24" s="143"/>
      <c r="B24" s="147"/>
      <c r="C24" s="148"/>
      <c r="D24" s="144"/>
      <c r="E24" s="143"/>
    </row>
    <row r="25" spans="1:5" s="145" customFormat="1" ht="28.5" x14ac:dyDescent="0.2">
      <c r="A25" s="143"/>
      <c r="B25" s="147" t="s">
        <v>108</v>
      </c>
      <c r="C25" s="148" t="s">
        <v>120</v>
      </c>
      <c r="D25" s="146" t="s">
        <v>154</v>
      </c>
      <c r="E25" s="143"/>
    </row>
    <row r="26" spans="1:5" s="145" customFormat="1" ht="3.95" customHeight="1" x14ac:dyDescent="0.2">
      <c r="A26" s="143"/>
      <c r="B26" s="147"/>
      <c r="C26" s="148"/>
      <c r="D26" s="144"/>
      <c r="E26" s="143"/>
    </row>
    <row r="27" spans="1:5" s="145" customFormat="1" ht="45.75" customHeight="1" x14ac:dyDescent="0.2">
      <c r="A27" s="143"/>
      <c r="B27" s="147" t="s">
        <v>109</v>
      </c>
      <c r="C27" s="148" t="s">
        <v>120</v>
      </c>
      <c r="D27" s="146" t="s">
        <v>123</v>
      </c>
      <c r="E27" s="143"/>
    </row>
    <row r="28" spans="1:5" s="145" customFormat="1" ht="3.95" customHeight="1" x14ac:dyDescent="0.2">
      <c r="A28" s="143"/>
      <c r="B28" s="147"/>
      <c r="C28" s="148"/>
      <c r="D28" s="144"/>
      <c r="E28" s="143"/>
    </row>
    <row r="29" spans="1:5" s="145" customFormat="1" x14ac:dyDescent="0.2">
      <c r="A29" s="143"/>
      <c r="B29" s="147" t="s">
        <v>110</v>
      </c>
      <c r="C29" s="148" t="s">
        <v>120</v>
      </c>
      <c r="D29" s="144" t="s">
        <v>124</v>
      </c>
      <c r="E29" s="143"/>
    </row>
    <row r="30" spans="1:5" s="145" customFormat="1" ht="3.95" customHeight="1" x14ac:dyDescent="0.2">
      <c r="A30" s="143"/>
      <c r="B30" s="147"/>
      <c r="C30" s="148"/>
      <c r="D30" s="144" t="s">
        <v>31</v>
      </c>
      <c r="E30" s="143"/>
    </row>
    <row r="31" spans="1:5" s="145" customFormat="1" ht="43.5" customHeight="1" x14ac:dyDescent="0.2">
      <c r="A31" s="143"/>
      <c r="B31" s="147" t="s">
        <v>111</v>
      </c>
      <c r="C31" s="148" t="s">
        <v>120</v>
      </c>
      <c r="D31" s="146" t="s">
        <v>125</v>
      </c>
      <c r="E31" s="143"/>
    </row>
    <row r="32" spans="1:5" s="145" customFormat="1" ht="3.95" customHeight="1" x14ac:dyDescent="0.2">
      <c r="A32" s="143"/>
      <c r="B32" s="147"/>
      <c r="C32" s="148"/>
      <c r="D32" s="144"/>
      <c r="E32" s="143"/>
    </row>
    <row r="33" spans="1:5" s="145" customFormat="1" ht="28.5" x14ac:dyDescent="0.2">
      <c r="A33" s="143"/>
      <c r="B33" s="147" t="s">
        <v>112</v>
      </c>
      <c r="C33" s="148" t="s">
        <v>120</v>
      </c>
      <c r="D33" s="146" t="s">
        <v>126</v>
      </c>
      <c r="E33" s="143"/>
    </row>
    <row r="34" spans="1:5" s="145" customFormat="1" ht="3.95" customHeight="1" x14ac:dyDescent="0.2">
      <c r="A34" s="143"/>
      <c r="B34" s="147"/>
      <c r="C34" s="148"/>
      <c r="D34" s="144"/>
      <c r="E34" s="143"/>
    </row>
    <row r="35" spans="1:5" s="145" customFormat="1" x14ac:dyDescent="0.2">
      <c r="A35" s="143"/>
      <c r="B35" s="147" t="s">
        <v>190</v>
      </c>
      <c r="C35" s="148" t="s">
        <v>184</v>
      </c>
      <c r="D35" s="144" t="s">
        <v>127</v>
      </c>
      <c r="E35" s="143"/>
    </row>
    <row r="36" spans="1:5" s="145" customFormat="1" ht="3.95" customHeight="1" x14ac:dyDescent="0.2">
      <c r="A36" s="143"/>
      <c r="B36" s="147"/>
      <c r="C36" s="148"/>
      <c r="D36" s="144"/>
      <c r="E36" s="143"/>
    </row>
    <row r="37" spans="1:5" s="145" customFormat="1" ht="105" customHeight="1" x14ac:dyDescent="0.2">
      <c r="A37" s="143"/>
      <c r="B37" s="147" t="s">
        <v>113</v>
      </c>
      <c r="C37" s="148" t="s">
        <v>186</v>
      </c>
      <c r="D37" s="146" t="s">
        <v>185</v>
      </c>
      <c r="E37" s="143"/>
    </row>
    <row r="38" spans="1:5" s="145" customFormat="1" ht="3.95" customHeight="1" x14ac:dyDescent="0.2">
      <c r="A38" s="143"/>
      <c r="B38" s="147"/>
      <c r="C38" s="148"/>
      <c r="D38" s="144"/>
      <c r="E38" s="143"/>
    </row>
    <row r="39" spans="1:5" s="145" customFormat="1" x14ac:dyDescent="0.2">
      <c r="A39" s="143"/>
      <c r="B39" s="147" t="s">
        <v>114</v>
      </c>
      <c r="C39" s="148" t="s">
        <v>120</v>
      </c>
      <c r="D39" s="144" t="s">
        <v>128</v>
      </c>
      <c r="E39" s="143"/>
    </row>
    <row r="40" spans="1:5" s="145" customFormat="1" ht="3.95" customHeight="1" x14ac:dyDescent="0.2">
      <c r="A40" s="143"/>
      <c r="B40" s="147"/>
      <c r="C40" s="148"/>
      <c r="D40" s="144"/>
      <c r="E40" s="143"/>
    </row>
    <row r="41" spans="1:5" s="145" customFormat="1" ht="28.5" x14ac:dyDescent="0.2">
      <c r="A41" s="143"/>
      <c r="B41" s="147" t="s">
        <v>138</v>
      </c>
      <c r="C41" s="148" t="s">
        <v>120</v>
      </c>
      <c r="D41" s="146" t="s">
        <v>129</v>
      </c>
      <c r="E41" s="143"/>
    </row>
    <row r="42" spans="1:5" s="145" customFormat="1" ht="3.95" customHeight="1" x14ac:dyDescent="0.2">
      <c r="A42" s="143"/>
      <c r="B42" s="149"/>
      <c r="C42" s="150"/>
      <c r="D42" s="143"/>
      <c r="E42" s="143"/>
    </row>
  </sheetData>
  <sheetProtection algorithmName="SHA-512" hashValue="0C9Q6gHxoDVd4x7a+4HNpmYve4GVcj9uE8rSEaKQQGefazUjMlNtDgm8vPavd9h4vvEuH7CPhkNGI8UvVUSrLQ==" saltValue="pFPci619XRnliyS3+1IrFA==" spinCount="100000" sheet="1" objects="1" scenarios="1"/>
  <mergeCells count="6">
    <mergeCell ref="B11:C11"/>
    <mergeCell ref="B8:D8"/>
    <mergeCell ref="B2:D2"/>
    <mergeCell ref="B4:D4"/>
    <mergeCell ref="B6:D6"/>
    <mergeCell ref="B10:C10"/>
  </mergeCells>
  <printOptions horizontalCentered="1"/>
  <pageMargins left="0.5" right="0.5" top="0.25" bottom="0.5" header="0" footer="0"/>
  <pageSetup scale="95" orientation="portrait" verticalDpi="0" r:id="rId1"/>
  <headerFooter>
    <oddFooter>&amp;L&amp;"Cambria,Regular"&amp;9Form #05-15-021 (Rev January, 2016)
Alaska Department of Education &amp; Early Development&amp;R&amp;"Cambria,Regular"&amp;9&amp;A - YTD Non-Profit/University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0"/>
  <sheetViews>
    <sheetView showGridLines="0" zoomScale="80" zoomScaleNormal="80" zoomScaleSheetLayoutView="55" workbookViewId="0">
      <selection sqref="A1:W1"/>
    </sheetView>
  </sheetViews>
  <sheetFormatPr defaultColWidth="9.140625" defaultRowHeight="12.75" x14ac:dyDescent="0.2"/>
  <cols>
    <col min="1" max="1" width="4.42578125" style="1" customWidth="1"/>
    <col min="2" max="2" width="7.28515625" style="1" customWidth="1"/>
    <col min="3" max="3" width="31.28515625" style="1" customWidth="1"/>
    <col min="4" max="4" width="13.7109375" style="1" customWidth="1"/>
    <col min="5" max="6" width="7.28515625" style="1" customWidth="1"/>
    <col min="7" max="8" width="13.7109375" style="1" customWidth="1"/>
    <col min="9" max="10" width="7.28515625" style="1" customWidth="1"/>
    <col min="11" max="11" width="3.7109375" style="1" customWidth="1"/>
    <col min="12" max="12" width="5.42578125" style="1" customWidth="1"/>
    <col min="13" max="13" width="2.7109375" style="1" customWidth="1"/>
    <col min="14" max="14" width="1.5703125" style="1" customWidth="1"/>
    <col min="15" max="15" width="5.5703125" style="1" customWidth="1"/>
    <col min="16" max="16" width="1.7109375" style="1" customWidth="1"/>
    <col min="17" max="17" width="8.7109375" style="1" customWidth="1"/>
    <col min="18" max="18" width="2.7109375" style="1" customWidth="1"/>
    <col min="19" max="19" width="3.7109375" style="1" customWidth="1"/>
    <col min="20" max="20" width="26.28515625" style="1" customWidth="1"/>
    <col min="21" max="21" width="1.7109375" style="1" customWidth="1"/>
    <col min="22" max="22" width="18.140625" style="1" customWidth="1"/>
    <col min="23" max="23" width="1.7109375" style="1" customWidth="1"/>
    <col min="24" max="16384" width="9.140625" style="1"/>
  </cols>
  <sheetData>
    <row r="1" spans="1:23" ht="25.5" x14ac:dyDescent="0.35">
      <c r="A1" s="297" t="s">
        <v>38</v>
      </c>
      <c r="B1" s="297"/>
      <c r="C1" s="297"/>
      <c r="D1" s="297"/>
      <c r="E1" s="297"/>
      <c r="F1" s="297"/>
      <c r="G1" s="297"/>
      <c r="H1" s="297"/>
      <c r="I1" s="297"/>
      <c r="J1" s="297"/>
      <c r="K1" s="297"/>
      <c r="L1" s="297"/>
      <c r="M1" s="297"/>
      <c r="N1" s="297"/>
      <c r="O1" s="297"/>
      <c r="P1" s="297"/>
      <c r="Q1" s="297"/>
      <c r="R1" s="297"/>
      <c r="S1" s="297"/>
      <c r="T1" s="297"/>
      <c r="U1" s="297"/>
      <c r="V1" s="297"/>
      <c r="W1" s="297"/>
    </row>
    <row r="2" spans="1:23" ht="52.5" customHeight="1" x14ac:dyDescent="0.2">
      <c r="A2" s="298" t="s">
        <v>39</v>
      </c>
      <c r="B2" s="298"/>
      <c r="C2" s="298"/>
      <c r="D2" s="298"/>
      <c r="E2" s="298"/>
      <c r="F2" s="298"/>
      <c r="G2" s="298"/>
      <c r="H2" s="298"/>
      <c r="I2" s="298"/>
      <c r="J2" s="298"/>
      <c r="K2" s="298"/>
      <c r="L2" s="298"/>
      <c r="M2" s="298"/>
      <c r="N2" s="298"/>
      <c r="O2" s="298"/>
      <c r="P2" s="298"/>
      <c r="Q2" s="298"/>
      <c r="R2" s="298"/>
      <c r="S2" s="298"/>
      <c r="T2" s="298"/>
      <c r="U2" s="298"/>
      <c r="V2" s="298"/>
      <c r="W2" s="298"/>
    </row>
    <row r="3" spans="1:23" ht="12" customHeight="1" x14ac:dyDescent="0.25">
      <c r="S3" s="15"/>
      <c r="T3" s="15"/>
      <c r="U3" s="15"/>
      <c r="V3" s="15"/>
      <c r="W3" s="15"/>
    </row>
    <row r="4" spans="1:23" ht="20.100000000000001" customHeight="1" x14ac:dyDescent="0.25">
      <c r="A4" s="14" t="s">
        <v>7</v>
      </c>
      <c r="B4" s="316"/>
      <c r="C4" s="316"/>
      <c r="D4" s="316"/>
      <c r="E4" s="24" t="s">
        <v>19</v>
      </c>
      <c r="F4" s="317"/>
      <c r="G4" s="317"/>
      <c r="H4" s="317"/>
      <c r="I4" s="317"/>
      <c r="J4" s="28" t="s">
        <v>14</v>
      </c>
      <c r="K4" s="21" t="s">
        <v>5</v>
      </c>
      <c r="L4" s="29"/>
      <c r="P4" s="29"/>
      <c r="Q4" s="29"/>
      <c r="R4" s="29"/>
      <c r="S4" s="29"/>
      <c r="T4" s="29"/>
      <c r="U4" s="29"/>
      <c r="V4" s="29"/>
      <c r="W4" s="29"/>
    </row>
    <row r="5" spans="1:23" ht="15.75" x14ac:dyDescent="0.25">
      <c r="A5" s="13"/>
      <c r="B5" s="230" t="s">
        <v>0</v>
      </c>
      <c r="C5" s="230"/>
      <c r="D5" s="230"/>
      <c r="E5" s="25"/>
      <c r="F5" s="230" t="s">
        <v>1</v>
      </c>
      <c r="G5" s="230"/>
      <c r="H5" s="230"/>
      <c r="I5" s="230"/>
      <c r="K5" s="186"/>
      <c r="L5" s="236" t="s">
        <v>97</v>
      </c>
      <c r="M5" s="237"/>
      <c r="N5" s="237"/>
      <c r="O5" s="237"/>
      <c r="P5" s="237"/>
      <c r="Q5" s="237"/>
      <c r="R5" s="48"/>
      <c r="S5" s="186"/>
      <c r="T5" s="30" t="s">
        <v>33</v>
      </c>
      <c r="U5" s="23"/>
      <c r="V5" s="73"/>
      <c r="W5" s="73"/>
    </row>
    <row r="6" spans="1:23" ht="3" customHeight="1" x14ac:dyDescent="0.25">
      <c r="A6" s="12"/>
      <c r="B6" s="17"/>
      <c r="C6" s="17"/>
      <c r="D6" s="17"/>
      <c r="E6" s="25"/>
      <c r="F6" s="17"/>
      <c r="G6" s="17"/>
      <c r="H6" s="17"/>
      <c r="I6" s="17"/>
      <c r="K6" s="7"/>
      <c r="L6" s="7"/>
      <c r="M6" s="7"/>
      <c r="N6" s="7"/>
      <c r="O6" s="7"/>
      <c r="P6" s="2"/>
      <c r="S6" s="15"/>
      <c r="T6" s="15"/>
      <c r="U6" s="15"/>
      <c r="V6" s="15"/>
      <c r="W6" s="15"/>
    </row>
    <row r="7" spans="1:23" ht="20.100000000000001" customHeight="1" x14ac:dyDescent="0.25">
      <c r="A7" s="14" t="s">
        <v>8</v>
      </c>
      <c r="B7" s="318"/>
      <c r="C7" s="318"/>
      <c r="D7" s="318"/>
      <c r="E7" s="24" t="s">
        <v>20</v>
      </c>
      <c r="F7" s="319"/>
      <c r="G7" s="319"/>
      <c r="H7" s="319"/>
      <c r="I7" s="319"/>
      <c r="K7" s="186"/>
      <c r="L7" s="236" t="s">
        <v>98</v>
      </c>
      <c r="M7" s="238"/>
      <c r="N7" s="238"/>
      <c r="O7" s="238"/>
      <c r="P7" s="238"/>
      <c r="Q7" s="238"/>
      <c r="R7" s="74"/>
      <c r="S7" s="186"/>
      <c r="T7" s="30" t="s">
        <v>193</v>
      </c>
      <c r="U7" s="23"/>
      <c r="V7" s="73"/>
      <c r="W7" s="73"/>
    </row>
    <row r="8" spans="1:23" ht="3" customHeight="1" x14ac:dyDescent="0.25">
      <c r="A8" s="11"/>
      <c r="B8" s="230" t="s">
        <v>32</v>
      </c>
      <c r="C8" s="230"/>
      <c r="D8" s="230"/>
      <c r="E8" s="26"/>
      <c r="F8" s="230" t="s">
        <v>2</v>
      </c>
      <c r="G8" s="230"/>
      <c r="H8" s="230"/>
      <c r="I8" s="230"/>
      <c r="M8" s="70"/>
      <c r="N8" s="70"/>
      <c r="O8" s="70"/>
      <c r="P8" s="2"/>
      <c r="S8" s="15"/>
      <c r="T8" s="15"/>
      <c r="U8" s="15"/>
      <c r="V8" s="15"/>
      <c r="W8" s="15"/>
    </row>
    <row r="9" spans="1:23" ht="15.75" x14ac:dyDescent="0.25">
      <c r="A9" s="12"/>
      <c r="B9" s="231"/>
      <c r="C9" s="231"/>
      <c r="D9" s="231"/>
      <c r="E9" s="25"/>
      <c r="F9" s="231"/>
      <c r="G9" s="231"/>
      <c r="H9" s="231"/>
      <c r="I9" s="231"/>
      <c r="K9" s="186"/>
      <c r="L9" s="236" t="s">
        <v>6</v>
      </c>
      <c r="M9" s="238"/>
      <c r="N9" s="29"/>
      <c r="O9" s="239"/>
      <c r="P9" s="239"/>
      <c r="Q9" s="239"/>
      <c r="R9" s="48"/>
      <c r="S9" s="31"/>
    </row>
    <row r="10" spans="1:23" ht="20.100000000000001" customHeight="1" x14ac:dyDescent="0.25">
      <c r="A10" s="14" t="s">
        <v>9</v>
      </c>
      <c r="B10" s="318"/>
      <c r="C10" s="318"/>
      <c r="D10" s="318"/>
      <c r="E10" s="24" t="s">
        <v>21</v>
      </c>
      <c r="F10" s="320">
        <f>F4+F7</f>
        <v>0</v>
      </c>
      <c r="G10" s="320"/>
      <c r="H10" s="320"/>
      <c r="I10" s="320"/>
      <c r="J10" s="28" t="s">
        <v>40</v>
      </c>
      <c r="K10" s="21" t="s">
        <v>171</v>
      </c>
      <c r="L10" s="7"/>
      <c r="M10" s="7"/>
      <c r="N10" s="7"/>
      <c r="O10" s="7"/>
      <c r="P10" s="16"/>
      <c r="Q10" s="16"/>
      <c r="R10" s="16"/>
      <c r="S10" s="16"/>
      <c r="T10" s="16"/>
      <c r="U10" s="16"/>
      <c r="V10" s="16"/>
      <c r="W10" s="16"/>
    </row>
    <row r="11" spans="1:23" ht="13.5" customHeight="1" x14ac:dyDescent="0.25">
      <c r="A11" s="7"/>
      <c r="B11" s="308" t="s">
        <v>3</v>
      </c>
      <c r="C11" s="308"/>
      <c r="D11" s="308"/>
      <c r="E11" s="22"/>
      <c r="F11" s="230" t="s">
        <v>4</v>
      </c>
      <c r="G11" s="230"/>
      <c r="H11" s="230"/>
      <c r="I11" s="230"/>
      <c r="K11" s="321"/>
      <c r="L11" s="236" t="s">
        <v>172</v>
      </c>
      <c r="M11" s="237"/>
      <c r="N11" s="237"/>
      <c r="O11" s="237"/>
      <c r="P11" s="237"/>
      <c r="Q11" s="237"/>
      <c r="R11" s="48"/>
      <c r="S11" s="321"/>
      <c r="T11" s="236" t="s">
        <v>173</v>
      </c>
      <c r="U11" s="16"/>
      <c r="V11" s="16"/>
      <c r="W11" s="16"/>
    </row>
    <row r="12" spans="1:23" ht="3" customHeight="1" x14ac:dyDescent="0.25">
      <c r="A12" s="12"/>
      <c r="B12" s="17"/>
      <c r="C12" s="17"/>
      <c r="D12" s="17"/>
      <c r="E12" s="25"/>
      <c r="F12" s="17"/>
      <c r="G12" s="17"/>
      <c r="H12" s="17"/>
      <c r="I12" s="17"/>
      <c r="K12" s="322"/>
      <c r="L12" s="236"/>
      <c r="M12" s="237"/>
      <c r="N12" s="237"/>
      <c r="O12" s="237"/>
      <c r="P12" s="237"/>
      <c r="Q12" s="237"/>
      <c r="R12" s="48"/>
      <c r="S12" s="322"/>
      <c r="T12" s="236"/>
      <c r="U12" s="15"/>
      <c r="V12" s="15"/>
      <c r="W12" s="15"/>
    </row>
    <row r="13" spans="1:23" ht="18.75" customHeight="1" x14ac:dyDescent="0.25">
      <c r="A13" s="27" t="s">
        <v>22</v>
      </c>
      <c r="B13" s="247" t="s">
        <v>36</v>
      </c>
      <c r="C13" s="247"/>
      <c r="D13" s="247"/>
      <c r="E13" s="247"/>
      <c r="F13" s="247"/>
      <c r="G13" s="247"/>
      <c r="H13" s="247"/>
      <c r="I13" s="247"/>
      <c r="J13" s="247"/>
      <c r="K13" s="247"/>
      <c r="L13" s="50"/>
      <c r="M13" s="4"/>
      <c r="N13" s="4"/>
      <c r="O13" s="4"/>
      <c r="P13" s="4"/>
      <c r="Q13" s="4"/>
      <c r="R13" s="4"/>
      <c r="S13" s="4"/>
      <c r="T13" s="4"/>
      <c r="U13" s="4"/>
      <c r="V13" s="4"/>
      <c r="W13" s="4"/>
    </row>
    <row r="14" spans="1:23" ht="30" customHeight="1" x14ac:dyDescent="0.2">
      <c r="A14" s="4"/>
      <c r="B14" s="53" t="s">
        <v>23</v>
      </c>
      <c r="C14" s="53" t="s">
        <v>24</v>
      </c>
      <c r="D14" s="52" t="s">
        <v>17</v>
      </c>
      <c r="E14" s="252" t="s">
        <v>35</v>
      </c>
      <c r="F14" s="252"/>
      <c r="G14" s="54" t="s">
        <v>34</v>
      </c>
      <c r="H14" s="54" t="s">
        <v>37</v>
      </c>
      <c r="I14" s="262" t="s">
        <v>18</v>
      </c>
      <c r="J14" s="263"/>
      <c r="K14" s="304" t="s">
        <v>16</v>
      </c>
      <c r="L14" s="263"/>
      <c r="M14" s="4"/>
      <c r="N14" s="323" t="s">
        <v>90</v>
      </c>
      <c r="O14" s="324"/>
      <c r="P14" s="324"/>
      <c r="Q14" s="324"/>
      <c r="R14" s="324"/>
      <c r="S14" s="324"/>
      <c r="T14" s="324"/>
      <c r="U14" s="324"/>
      <c r="V14" s="324"/>
      <c r="W14" s="325"/>
    </row>
    <row r="15" spans="1:23" ht="20.100000000000001" customHeight="1" x14ac:dyDescent="0.25">
      <c r="A15" s="75"/>
      <c r="B15" s="42">
        <v>100</v>
      </c>
      <c r="C15" s="71" t="s">
        <v>174</v>
      </c>
      <c r="D15" s="187"/>
      <c r="E15" s="326"/>
      <c r="F15" s="327"/>
      <c r="G15" s="188"/>
      <c r="H15" s="89">
        <f>G15-E15</f>
        <v>0</v>
      </c>
      <c r="I15" s="228">
        <f>SUM(D15-G15)</f>
        <v>0</v>
      </c>
      <c r="J15" s="229"/>
      <c r="K15" s="328" t="str">
        <f>IF(D15+G15=0,"",IF(G15+E15=D15,G15*1%,ROUNDUP(G15/D15,2)))</f>
        <v/>
      </c>
      <c r="L15" s="329"/>
      <c r="M15" s="4"/>
      <c r="N15" s="32"/>
      <c r="O15" s="330" t="s">
        <v>91</v>
      </c>
      <c r="P15" s="330"/>
      <c r="Q15" s="330"/>
      <c r="R15" s="330"/>
      <c r="S15" s="330"/>
      <c r="T15" s="330"/>
      <c r="U15" s="152"/>
      <c r="V15" s="76"/>
      <c r="W15" s="33"/>
    </row>
    <row r="16" spans="1:23" ht="20.100000000000001" customHeight="1" x14ac:dyDescent="0.25">
      <c r="A16" s="75"/>
      <c r="B16" s="43">
        <v>200</v>
      </c>
      <c r="C16" s="72" t="s">
        <v>175</v>
      </c>
      <c r="D16" s="189"/>
      <c r="E16" s="331"/>
      <c r="F16" s="332"/>
      <c r="G16" s="190"/>
      <c r="H16" s="89">
        <f t="shared" ref="H16:H20" si="0">G16-E16</f>
        <v>0</v>
      </c>
      <c r="I16" s="224">
        <f t="shared" ref="I16:I20" si="1">SUM(D16-G16)</f>
        <v>0</v>
      </c>
      <c r="J16" s="225"/>
      <c r="K16" s="333" t="str">
        <f t="shared" ref="K16:K20" si="2">IF(D16+G16=0,"",IF(G16+E16=D16,G16*1%,ROUNDUP(G16/D16,2)))</f>
        <v/>
      </c>
      <c r="L16" s="334"/>
      <c r="M16" s="4"/>
      <c r="N16" s="32"/>
      <c r="O16" s="243" t="s">
        <v>92</v>
      </c>
      <c r="P16" s="243"/>
      <c r="Q16" s="243"/>
      <c r="R16" s="243"/>
      <c r="S16" s="243"/>
      <c r="T16" s="243"/>
      <c r="U16" s="243"/>
      <c r="V16" s="243"/>
      <c r="W16" s="33"/>
    </row>
    <row r="17" spans="1:23" ht="20.100000000000001" customHeight="1" x14ac:dyDescent="0.25">
      <c r="A17" s="75"/>
      <c r="B17" s="43">
        <v>300</v>
      </c>
      <c r="C17" s="72" t="s">
        <v>176</v>
      </c>
      <c r="D17" s="189"/>
      <c r="E17" s="331"/>
      <c r="F17" s="332"/>
      <c r="G17" s="190"/>
      <c r="H17" s="89">
        <f t="shared" si="0"/>
        <v>0</v>
      </c>
      <c r="I17" s="224">
        <f t="shared" si="1"/>
        <v>0</v>
      </c>
      <c r="J17" s="225"/>
      <c r="K17" s="333" t="str">
        <f t="shared" si="2"/>
        <v/>
      </c>
      <c r="L17" s="334"/>
      <c r="M17" s="5"/>
      <c r="N17" s="34"/>
      <c r="O17" s="77" t="s">
        <v>165</v>
      </c>
      <c r="P17" s="77"/>
      <c r="Q17" s="235" t="s">
        <v>93</v>
      </c>
      <c r="R17" s="235"/>
      <c r="S17" s="235"/>
      <c r="T17" s="335"/>
      <c r="U17" s="77"/>
      <c r="V17" s="77" t="s">
        <v>94</v>
      </c>
      <c r="W17" s="33"/>
    </row>
    <row r="18" spans="1:23" ht="20.100000000000001" customHeight="1" x14ac:dyDescent="0.25">
      <c r="A18" s="75"/>
      <c r="B18" s="43">
        <v>400</v>
      </c>
      <c r="C18" s="72" t="s">
        <v>177</v>
      </c>
      <c r="D18" s="189"/>
      <c r="E18" s="331"/>
      <c r="F18" s="332"/>
      <c r="G18" s="190"/>
      <c r="H18" s="89">
        <f t="shared" si="0"/>
        <v>0</v>
      </c>
      <c r="I18" s="224">
        <f t="shared" si="1"/>
        <v>0</v>
      </c>
      <c r="J18" s="225"/>
      <c r="K18" s="333" t="str">
        <f t="shared" si="2"/>
        <v/>
      </c>
      <c r="L18" s="334"/>
      <c r="M18" s="5"/>
      <c r="N18" s="34"/>
      <c r="O18" s="78"/>
      <c r="P18" s="79"/>
      <c r="Q18" s="233"/>
      <c r="R18" s="233"/>
      <c r="S18" s="233"/>
      <c r="T18" s="233"/>
      <c r="U18" s="79"/>
      <c r="V18" s="140"/>
      <c r="W18" s="33"/>
    </row>
    <row r="19" spans="1:23" ht="20.100000000000001" customHeight="1" x14ac:dyDescent="0.25">
      <c r="A19" s="75"/>
      <c r="B19" s="43">
        <v>600</v>
      </c>
      <c r="C19" s="72" t="s">
        <v>178</v>
      </c>
      <c r="D19" s="189"/>
      <c r="E19" s="331"/>
      <c r="F19" s="332"/>
      <c r="G19" s="190"/>
      <c r="H19" s="89">
        <f t="shared" si="0"/>
        <v>0</v>
      </c>
      <c r="I19" s="224">
        <f t="shared" si="1"/>
        <v>0</v>
      </c>
      <c r="J19" s="225"/>
      <c r="K19" s="333" t="str">
        <f t="shared" si="2"/>
        <v/>
      </c>
      <c r="L19" s="334"/>
      <c r="M19" s="5"/>
      <c r="N19" s="34"/>
      <c r="O19" s="78"/>
      <c r="P19" s="79"/>
      <c r="Q19" s="233"/>
      <c r="R19" s="233"/>
      <c r="S19" s="233"/>
      <c r="T19" s="233"/>
      <c r="U19" s="79"/>
      <c r="V19" s="140"/>
      <c r="W19" s="33"/>
    </row>
    <row r="20" spans="1:23" ht="20.100000000000001" customHeight="1" thickBot="1" x14ac:dyDescent="0.3">
      <c r="A20" s="75"/>
      <c r="B20" s="100"/>
      <c r="C20" s="101" t="s">
        <v>42</v>
      </c>
      <c r="D20" s="191"/>
      <c r="E20" s="336"/>
      <c r="F20" s="337"/>
      <c r="G20" s="192"/>
      <c r="H20" s="102">
        <f t="shared" si="0"/>
        <v>0</v>
      </c>
      <c r="I20" s="264">
        <f t="shared" si="1"/>
        <v>0</v>
      </c>
      <c r="J20" s="265"/>
      <c r="K20" s="338" t="str">
        <f t="shared" si="2"/>
        <v/>
      </c>
      <c r="L20" s="339"/>
      <c r="M20" s="5"/>
      <c r="N20" s="34"/>
      <c r="O20" s="78"/>
      <c r="P20" s="79"/>
      <c r="Q20" s="233"/>
      <c r="R20" s="233"/>
      <c r="S20" s="233"/>
      <c r="T20" s="233"/>
      <c r="U20" s="79"/>
      <c r="V20" s="140"/>
      <c r="W20" s="33"/>
    </row>
    <row r="21" spans="1:23" ht="20.100000000000001" customHeight="1" thickTop="1" x14ac:dyDescent="0.25">
      <c r="A21" s="75"/>
      <c r="B21" s="18"/>
      <c r="C21" s="20" t="s">
        <v>10</v>
      </c>
      <c r="D21" s="97">
        <f>SUM(D15:D20)</f>
        <v>0</v>
      </c>
      <c r="E21" s="251">
        <f>SUM(E15:F20)</f>
        <v>0</v>
      </c>
      <c r="F21" s="221"/>
      <c r="G21" s="98">
        <f>SUM(G15:G20)</f>
        <v>0</v>
      </c>
      <c r="H21" s="99">
        <f>SUM(H15:H20)</f>
        <v>0</v>
      </c>
      <c r="I21" s="220">
        <f>SUM(I15:J20)</f>
        <v>0</v>
      </c>
      <c r="J21" s="221"/>
      <c r="K21" s="340" t="str">
        <f>IF(D21+G21=0,"",IF(G21+E21=D21,G21*1%,ROUNDUP(G21/D21,2)))</f>
        <v/>
      </c>
      <c r="L21" s="341"/>
      <c r="M21" s="4"/>
      <c r="N21" s="32"/>
      <c r="O21" s="78"/>
      <c r="P21" s="79"/>
      <c r="Q21" s="233"/>
      <c r="R21" s="233"/>
      <c r="S21" s="233"/>
      <c r="T21" s="233"/>
      <c r="U21" s="79"/>
      <c r="V21" s="140"/>
      <c r="W21" s="33"/>
    </row>
    <row r="22" spans="1:23" ht="20.100000000000001" customHeight="1" x14ac:dyDescent="0.25">
      <c r="A22" s="75"/>
      <c r="B22" s="19"/>
      <c r="C22" s="20" t="s">
        <v>12</v>
      </c>
      <c r="D22" s="193"/>
      <c r="E22" s="342"/>
      <c r="F22" s="343"/>
      <c r="G22" s="93">
        <f>$D$22</f>
        <v>0</v>
      </c>
      <c r="H22" s="94">
        <f>$D$22</f>
        <v>0</v>
      </c>
      <c r="I22" s="222">
        <f>$D$22</f>
        <v>0</v>
      </c>
      <c r="J22" s="223"/>
      <c r="K22" s="222"/>
      <c r="L22" s="223"/>
      <c r="M22" s="4"/>
      <c r="N22" s="32"/>
      <c r="O22" s="78"/>
      <c r="P22" s="79"/>
      <c r="Q22" s="233"/>
      <c r="R22" s="233"/>
      <c r="S22" s="233"/>
      <c r="T22" s="233"/>
      <c r="U22" s="79"/>
      <c r="V22" s="140"/>
      <c r="W22" s="33"/>
    </row>
    <row r="23" spans="1:23" ht="20.100000000000001" customHeight="1" x14ac:dyDescent="0.25">
      <c r="A23" s="75"/>
      <c r="B23" s="19"/>
      <c r="C23" s="20" t="s">
        <v>13</v>
      </c>
      <c r="D23" s="91">
        <f>ROUND(D21*D22,2)</f>
        <v>0</v>
      </c>
      <c r="E23" s="259">
        <f>ROUND(E21*E22:F22,2)</f>
        <v>0</v>
      </c>
      <c r="F23" s="260"/>
      <c r="G23" s="92">
        <f>ROUND(G21*G22,2)</f>
        <v>0</v>
      </c>
      <c r="H23" s="95">
        <f>IF((E23=0),(G23),(H22*H21))</f>
        <v>0</v>
      </c>
      <c r="I23" s="261">
        <f>ROUND(I21*I22,2)</f>
        <v>0</v>
      </c>
      <c r="J23" s="260"/>
      <c r="K23" s="222" t="str">
        <f t="shared" ref="K23:K24" si="3">IF(D23+G23=0,"",IF(G23+E23=D23,G23*1%,ROUNDUP(G23/D23,2)))</f>
        <v/>
      </c>
      <c r="L23" s="223"/>
      <c r="M23" s="4"/>
      <c r="N23" s="32"/>
      <c r="O23" s="78"/>
      <c r="P23" s="79"/>
      <c r="Q23" s="233"/>
      <c r="R23" s="233"/>
      <c r="S23" s="233"/>
      <c r="T23" s="233"/>
      <c r="U23" s="79"/>
      <c r="V23" s="140"/>
      <c r="W23" s="33"/>
    </row>
    <row r="24" spans="1:23" ht="20.100000000000001" customHeight="1" thickBot="1" x14ac:dyDescent="0.3">
      <c r="A24" s="39"/>
      <c r="B24" s="181">
        <v>500</v>
      </c>
      <c r="C24" s="182" t="s">
        <v>179</v>
      </c>
      <c r="D24" s="194"/>
      <c r="E24" s="344"/>
      <c r="F24" s="345"/>
      <c r="G24" s="195"/>
      <c r="H24" s="105">
        <f t="shared" ref="H24" si="4">G24-E24</f>
        <v>0</v>
      </c>
      <c r="I24" s="289">
        <f t="shared" ref="I24" si="5">SUM(D24-G24)</f>
        <v>0</v>
      </c>
      <c r="J24" s="290"/>
      <c r="K24" s="338" t="str">
        <f t="shared" si="3"/>
        <v/>
      </c>
      <c r="L24" s="339"/>
      <c r="M24" s="5"/>
      <c r="N24" s="34"/>
      <c r="O24" s="78"/>
      <c r="P24" s="79"/>
      <c r="Q24" s="233"/>
      <c r="R24" s="233"/>
      <c r="S24" s="233"/>
      <c r="T24" s="233"/>
      <c r="U24" s="79"/>
      <c r="V24" s="140"/>
      <c r="W24" s="33"/>
    </row>
    <row r="25" spans="1:23" ht="20.100000000000001" customHeight="1" thickTop="1" x14ac:dyDescent="0.25">
      <c r="A25" s="183" t="s">
        <v>170</v>
      </c>
      <c r="B25" s="40"/>
      <c r="C25" s="41" t="s">
        <v>11</v>
      </c>
      <c r="D25" s="104">
        <f>SUM(D24:D24)+D23+D21</f>
        <v>0</v>
      </c>
      <c r="E25" s="250">
        <f>SUM(E24:F24)+E23+E21</f>
        <v>0</v>
      </c>
      <c r="F25" s="250"/>
      <c r="G25" s="104">
        <f>SUM(G21+G23)+SUM(G24:G24)</f>
        <v>0</v>
      </c>
      <c r="H25" s="104">
        <f>SUM(H21+H23)+SUM(H24:H24)</f>
        <v>0</v>
      </c>
      <c r="I25" s="287">
        <f>SUM(I21+I23)+SUM(I24:J24)</f>
        <v>0</v>
      </c>
      <c r="J25" s="288"/>
      <c r="K25" s="346" t="str">
        <f>IF(D25+G25=0,"",IF(G25+E25=D25,G25*1%,ROUNDUP(G25/D25,2)))</f>
        <v/>
      </c>
      <c r="L25" s="346"/>
      <c r="M25" s="5"/>
      <c r="N25" s="34"/>
      <c r="O25" s="78"/>
      <c r="P25" s="79"/>
      <c r="Q25" s="233"/>
      <c r="R25" s="233"/>
      <c r="S25" s="233"/>
      <c r="T25" s="233"/>
      <c r="U25" s="79"/>
      <c r="V25" s="140"/>
      <c r="W25" s="33"/>
    </row>
    <row r="26" spans="1:23" ht="20.100000000000001" customHeight="1" thickBot="1" x14ac:dyDescent="0.3">
      <c r="A26" s="39"/>
      <c r="B26" s="9"/>
      <c r="C26" s="9"/>
      <c r="D26" s="9"/>
      <c r="E26" s="9"/>
      <c r="F26" s="10"/>
      <c r="G26" s="9"/>
      <c r="H26" s="9"/>
      <c r="I26" s="9"/>
      <c r="J26" s="9"/>
      <c r="K26" s="9"/>
      <c r="L26" s="9"/>
      <c r="M26" s="4"/>
      <c r="N26" s="32"/>
      <c r="O26" s="80"/>
      <c r="P26" s="80"/>
      <c r="Q26" s="281"/>
      <c r="R26" s="281"/>
      <c r="S26" s="281"/>
      <c r="T26" s="81"/>
      <c r="U26" s="80"/>
      <c r="V26" s="80"/>
      <c r="W26" s="33"/>
    </row>
    <row r="27" spans="1:23" ht="20.100000000000001" customHeight="1" thickTop="1" x14ac:dyDescent="0.25">
      <c r="A27" s="60" t="s">
        <v>180</v>
      </c>
      <c r="B27" s="266" t="s">
        <v>166</v>
      </c>
      <c r="C27" s="266"/>
      <c r="D27" s="266"/>
      <c r="E27" s="347"/>
      <c r="F27" s="347"/>
      <c r="G27" s="347"/>
      <c r="H27" s="59"/>
      <c r="I27" s="59"/>
      <c r="J27" s="58"/>
      <c r="K27" s="58"/>
      <c r="L27" s="58"/>
      <c r="M27" s="4"/>
      <c r="N27" s="32"/>
      <c r="O27" s="82"/>
      <c r="P27" s="282" t="s">
        <v>11</v>
      </c>
      <c r="Q27" s="282"/>
      <c r="R27" s="282"/>
      <c r="S27" s="282"/>
      <c r="T27" s="282"/>
      <c r="U27" s="282"/>
      <c r="V27" s="83">
        <f>SUM(V18:V25)</f>
        <v>0</v>
      </c>
      <c r="W27" s="35"/>
    </row>
    <row r="28" spans="1:23" ht="20.100000000000001" customHeight="1" x14ac:dyDescent="0.25">
      <c r="A28" s="58"/>
      <c r="B28" s="61"/>
      <c r="C28" s="59"/>
      <c r="D28" s="59"/>
      <c r="E28" s="62"/>
      <c r="F28" s="62"/>
      <c r="G28" s="59"/>
      <c r="H28" s="59"/>
      <c r="I28" s="59"/>
      <c r="J28" s="58"/>
      <c r="K28" s="58"/>
      <c r="L28" s="58"/>
      <c r="M28" s="4"/>
      <c r="N28" s="36"/>
      <c r="O28" s="279"/>
      <c r="P28" s="279"/>
      <c r="Q28" s="279"/>
      <c r="R28" s="279"/>
      <c r="S28" s="279"/>
      <c r="T28" s="279"/>
      <c r="U28" s="82"/>
      <c r="V28" s="84"/>
      <c r="W28" s="35"/>
    </row>
    <row r="29" spans="1:23" ht="18" customHeight="1" x14ac:dyDescent="0.2">
      <c r="A29" s="271" t="s">
        <v>96</v>
      </c>
      <c r="B29" s="271"/>
      <c r="C29" s="271"/>
      <c r="D29" s="271"/>
      <c r="E29" s="271"/>
      <c r="F29" s="271"/>
      <c r="G29" s="271"/>
      <c r="I29" s="88"/>
      <c r="J29" s="88"/>
      <c r="K29" s="88"/>
      <c r="L29" s="88"/>
      <c r="M29" s="4"/>
      <c r="N29" s="37"/>
      <c r="O29" s="280" t="s">
        <v>95</v>
      </c>
      <c r="P29" s="280"/>
      <c r="Q29" s="280"/>
      <c r="R29" s="280"/>
      <c r="S29" s="280"/>
      <c r="T29" s="280"/>
      <c r="U29" s="85"/>
      <c r="V29" s="86" t="s">
        <v>26</v>
      </c>
      <c r="W29" s="38"/>
    </row>
    <row r="30" spans="1:23" ht="18" customHeight="1" x14ac:dyDescent="0.2">
      <c r="A30" s="271"/>
      <c r="B30" s="271"/>
      <c r="C30" s="271"/>
      <c r="D30" s="271"/>
      <c r="E30" s="271"/>
      <c r="F30" s="271"/>
      <c r="G30" s="271"/>
      <c r="H30" s="88"/>
      <c r="I30" s="88"/>
      <c r="J30" s="88"/>
      <c r="K30" s="88"/>
      <c r="L30" s="88"/>
      <c r="M30" s="4"/>
      <c r="N30" s="9"/>
      <c r="O30" s="4"/>
      <c r="P30" s="4"/>
      <c r="Q30" s="4"/>
      <c r="R30" s="4"/>
      <c r="S30" s="4"/>
      <c r="T30" s="4"/>
      <c r="U30" s="4"/>
      <c r="V30" s="4"/>
    </row>
    <row r="31" spans="1:23" ht="18" customHeight="1" x14ac:dyDescent="0.25">
      <c r="A31" s="271"/>
      <c r="B31" s="271"/>
      <c r="C31" s="271"/>
      <c r="D31" s="271"/>
      <c r="E31" s="271"/>
      <c r="F31" s="271"/>
      <c r="G31" s="271"/>
      <c r="U31" s="16"/>
      <c r="V31" s="16"/>
      <c r="W31" s="55"/>
    </row>
    <row r="32" spans="1:23" ht="6" customHeight="1" x14ac:dyDescent="0.25">
      <c r="A32" s="87"/>
      <c r="B32" s="87"/>
      <c r="C32" s="87"/>
      <c r="D32" s="87"/>
      <c r="E32" s="87"/>
      <c r="F32" s="87"/>
      <c r="G32" s="87"/>
      <c r="U32" s="16"/>
      <c r="V32" s="16"/>
      <c r="W32" s="55"/>
    </row>
    <row r="33" spans="1:23" ht="18" customHeight="1" x14ac:dyDescent="0.25">
      <c r="A33" s="196"/>
      <c r="B33" s="196"/>
      <c r="C33" s="196"/>
      <c r="D33" s="196"/>
      <c r="E33" s="196"/>
      <c r="F33" s="196"/>
      <c r="G33" s="16"/>
      <c r="H33" s="55"/>
      <c r="I33" s="55"/>
      <c r="J33" s="55"/>
      <c r="K33" s="55"/>
      <c r="L33" s="55"/>
      <c r="M33" s="55"/>
      <c r="N33" s="55"/>
      <c r="O33" s="55"/>
      <c r="P33" s="55"/>
      <c r="Q33" s="55"/>
      <c r="R33" s="55"/>
      <c r="S33" s="55"/>
      <c r="T33" s="55"/>
      <c r="U33" s="58"/>
      <c r="V33" s="58"/>
      <c r="W33" s="63"/>
    </row>
    <row r="34" spans="1:23" s="55" customFormat="1" ht="15.95" customHeight="1" x14ac:dyDescent="0.25">
      <c r="A34" s="47" t="s">
        <v>25</v>
      </c>
      <c r="B34" s="47"/>
      <c r="C34" s="47"/>
      <c r="D34" s="47"/>
      <c r="E34" s="47"/>
      <c r="F34" s="47"/>
      <c r="G34" s="48"/>
      <c r="H34" s="278" t="s">
        <v>181</v>
      </c>
      <c r="I34" s="278"/>
      <c r="J34" s="278"/>
      <c r="K34" s="278"/>
      <c r="L34" s="278"/>
      <c r="M34" s="278"/>
      <c r="N34" s="278"/>
      <c r="O34" s="278"/>
      <c r="P34" s="278"/>
      <c r="Q34" s="278"/>
      <c r="R34" s="278"/>
      <c r="S34" s="278"/>
      <c r="T34" s="278"/>
      <c r="U34" s="278"/>
      <c r="V34" s="278"/>
      <c r="W34" s="88"/>
    </row>
    <row r="35" spans="1:23" s="55" customFormat="1" ht="27.75" customHeight="1" x14ac:dyDescent="0.25">
      <c r="A35" s="197"/>
      <c r="B35" s="197"/>
      <c r="C35" s="197"/>
      <c r="D35" s="197"/>
      <c r="E35" s="197"/>
      <c r="F35" s="197"/>
      <c r="G35" s="56"/>
      <c r="H35" s="278"/>
      <c r="I35" s="278"/>
      <c r="J35" s="278"/>
      <c r="K35" s="278"/>
      <c r="L35" s="278"/>
      <c r="M35" s="278"/>
      <c r="N35" s="278"/>
      <c r="O35" s="278"/>
      <c r="P35" s="278"/>
      <c r="Q35" s="278"/>
      <c r="R35" s="278"/>
      <c r="S35" s="278"/>
      <c r="T35" s="278"/>
      <c r="U35" s="278"/>
      <c r="V35" s="278"/>
      <c r="W35" s="88"/>
    </row>
    <row r="36" spans="1:23" s="63" customFormat="1" ht="15.95" customHeight="1" x14ac:dyDescent="0.2">
      <c r="A36" s="47" t="s">
        <v>15</v>
      </c>
      <c r="B36" s="47"/>
      <c r="C36" s="47"/>
      <c r="D36" s="47"/>
      <c r="E36" s="47"/>
      <c r="F36" s="47"/>
      <c r="G36" s="56"/>
      <c r="H36" s="278"/>
      <c r="I36" s="278"/>
      <c r="J36" s="278"/>
      <c r="K36" s="278"/>
      <c r="L36" s="278"/>
      <c r="M36" s="278"/>
      <c r="N36" s="278"/>
      <c r="O36" s="278"/>
      <c r="P36" s="278"/>
      <c r="Q36" s="278"/>
      <c r="R36" s="278"/>
      <c r="S36" s="278"/>
      <c r="T36" s="278"/>
      <c r="U36" s="278"/>
      <c r="V36" s="278"/>
      <c r="W36" s="88"/>
    </row>
    <row r="37" spans="1:23" s="55" customFormat="1" ht="18" customHeight="1" x14ac:dyDescent="0.25">
      <c r="A37" s="198"/>
      <c r="B37" s="198"/>
      <c r="C37" s="198"/>
      <c r="D37" s="348"/>
      <c r="E37" s="348"/>
      <c r="F37" s="348"/>
      <c r="G37" s="56"/>
      <c r="H37" s="184"/>
      <c r="I37" s="184"/>
      <c r="J37" s="184"/>
      <c r="K37" s="184"/>
      <c r="L37" s="184"/>
      <c r="M37" s="184"/>
      <c r="N37" s="184"/>
      <c r="O37" s="184"/>
      <c r="P37" s="184"/>
      <c r="Q37" s="184"/>
      <c r="R37" s="184"/>
      <c r="S37" s="184"/>
      <c r="T37" s="184"/>
      <c r="U37" s="88"/>
      <c r="V37" s="88"/>
      <c r="W37" s="16"/>
    </row>
    <row r="38" spans="1:23" s="55" customFormat="1" ht="15.95" customHeight="1" x14ac:dyDescent="0.25">
      <c r="A38" s="49" t="s">
        <v>26</v>
      </c>
      <c r="B38" s="49"/>
      <c r="C38" s="49"/>
      <c r="D38" s="272" t="s">
        <v>27</v>
      </c>
      <c r="E38" s="272"/>
      <c r="F38" s="272"/>
      <c r="G38" s="65"/>
      <c r="H38" s="2"/>
      <c r="I38" s="2"/>
      <c r="J38" s="2"/>
      <c r="K38" s="2"/>
      <c r="L38" s="2"/>
      <c r="M38" s="88"/>
      <c r="N38" s="56"/>
      <c r="O38" s="16"/>
      <c r="P38" s="58"/>
      <c r="W38" s="15"/>
    </row>
    <row r="39" spans="1:23" s="55" customFormat="1" ht="20.100000000000001" customHeight="1" x14ac:dyDescent="0.25">
      <c r="A39" s="1"/>
      <c r="B39" s="1"/>
      <c r="C39" s="1"/>
      <c r="D39" s="1"/>
      <c r="E39" s="1"/>
      <c r="F39" s="1"/>
      <c r="G39" s="2"/>
      <c r="H39" s="2"/>
      <c r="I39" s="2"/>
      <c r="J39" s="2"/>
      <c r="K39" s="2"/>
      <c r="L39" s="2"/>
      <c r="M39" s="16"/>
      <c r="N39" s="56"/>
      <c r="O39" s="16"/>
      <c r="P39" s="58"/>
      <c r="Q39" s="16"/>
      <c r="R39" s="16"/>
      <c r="S39" s="16"/>
      <c r="T39" s="16"/>
      <c r="W39" s="15"/>
    </row>
    <row r="40" spans="1:23" s="55" customFormat="1" ht="20.100000000000001" customHeight="1" x14ac:dyDescent="0.25">
      <c r="A40" s="1"/>
      <c r="B40" s="1"/>
      <c r="C40" s="1"/>
      <c r="D40" s="1"/>
      <c r="E40" s="1"/>
      <c r="F40" s="1"/>
      <c r="G40" s="2"/>
      <c r="H40" s="1"/>
      <c r="I40" s="1"/>
      <c r="J40" s="1"/>
      <c r="K40" s="1"/>
      <c r="L40" s="1"/>
      <c r="M40" s="57"/>
      <c r="N40" s="56"/>
      <c r="O40" s="57"/>
      <c r="P40" s="64"/>
      <c r="Q40" s="15"/>
      <c r="R40" s="15"/>
      <c r="S40" s="15"/>
      <c r="T40" s="15"/>
      <c r="U40" s="16"/>
      <c r="V40" s="16"/>
      <c r="W40" s="15"/>
    </row>
    <row r="41" spans="1:23" s="55" customFormat="1" ht="30" customHeight="1" x14ac:dyDescent="0.25">
      <c r="A41" s="1"/>
      <c r="B41" s="1"/>
      <c r="C41" s="1"/>
      <c r="D41" s="1"/>
      <c r="E41" s="1"/>
      <c r="F41" s="1"/>
      <c r="G41" s="1"/>
      <c r="H41" s="1"/>
      <c r="I41" s="1"/>
      <c r="J41" s="1"/>
      <c r="K41" s="1"/>
      <c r="L41" s="1"/>
      <c r="M41" s="56"/>
      <c r="N41" s="66"/>
      <c r="O41" s="56"/>
      <c r="P41" s="16"/>
      <c r="Q41" s="15"/>
      <c r="R41" s="15"/>
      <c r="S41" s="15"/>
      <c r="T41" s="15"/>
      <c r="U41" s="15"/>
      <c r="V41" s="15"/>
      <c r="W41" s="15"/>
    </row>
    <row r="42" spans="1:23" s="55" customFormat="1" ht="20.100000000000001" customHeight="1" x14ac:dyDescent="0.25">
      <c r="A42" s="1"/>
      <c r="B42" s="1"/>
      <c r="C42" s="1"/>
      <c r="D42" s="1"/>
      <c r="E42" s="1"/>
      <c r="F42" s="1"/>
      <c r="G42" s="1"/>
      <c r="H42" s="1"/>
      <c r="I42" s="1"/>
      <c r="J42" s="1"/>
      <c r="K42" s="1"/>
      <c r="L42" s="1"/>
      <c r="M42" s="56"/>
      <c r="N42" s="2"/>
      <c r="O42" s="2"/>
      <c r="P42" s="6"/>
      <c r="Q42" s="7"/>
      <c r="R42" s="7"/>
      <c r="S42" s="7"/>
      <c r="T42" s="7"/>
      <c r="U42" s="15"/>
      <c r="V42" s="15"/>
      <c r="W42" s="15"/>
    </row>
    <row r="43" spans="1:23" s="55" customFormat="1" ht="20.100000000000001" customHeight="1" x14ac:dyDescent="0.2">
      <c r="A43" s="1"/>
      <c r="B43" s="1"/>
      <c r="C43" s="1"/>
      <c r="D43" s="1"/>
      <c r="E43" s="1"/>
      <c r="F43" s="1"/>
      <c r="G43" s="1"/>
      <c r="H43" s="1"/>
      <c r="I43" s="1"/>
      <c r="J43" s="1"/>
      <c r="K43" s="1"/>
      <c r="L43" s="1"/>
      <c r="M43" s="56"/>
      <c r="N43" s="2"/>
      <c r="O43" s="3"/>
      <c r="P43" s="6"/>
      <c r="Q43" s="7"/>
      <c r="R43" s="7"/>
      <c r="S43" s="7"/>
      <c r="T43" s="7"/>
      <c r="U43" s="7"/>
      <c r="V43" s="7"/>
      <c r="W43" s="7"/>
    </row>
    <row r="44" spans="1:23" s="55" customFormat="1" ht="22.5" customHeight="1" x14ac:dyDescent="0.2">
      <c r="A44" s="1"/>
      <c r="B44" s="1"/>
      <c r="C44" s="1"/>
      <c r="D44" s="1"/>
      <c r="E44" s="1"/>
      <c r="F44" s="1"/>
      <c r="G44" s="1"/>
      <c r="H44" s="1"/>
      <c r="I44" s="1"/>
      <c r="J44" s="1"/>
      <c r="K44" s="1"/>
      <c r="L44" s="1"/>
      <c r="M44" s="2"/>
      <c r="N44" s="1"/>
      <c r="O44" s="2"/>
      <c r="P44" s="2"/>
      <c r="Q44" s="7"/>
      <c r="R44" s="7"/>
      <c r="S44" s="7"/>
      <c r="T44" s="7"/>
      <c r="U44" s="7"/>
      <c r="V44" s="7"/>
      <c r="W44" s="6"/>
    </row>
    <row r="45" spans="1:23" ht="15" x14ac:dyDescent="0.2">
      <c r="M45" s="2"/>
      <c r="O45" s="2"/>
      <c r="P45" s="2"/>
      <c r="Q45" s="7"/>
      <c r="R45" s="7"/>
      <c r="S45" s="7"/>
      <c r="T45" s="7"/>
      <c r="U45" s="7"/>
      <c r="V45" s="7"/>
      <c r="W45" s="7"/>
    </row>
    <row r="46" spans="1:23" ht="15" x14ac:dyDescent="0.2">
      <c r="M46" s="2"/>
      <c r="O46" s="2"/>
      <c r="P46" s="2"/>
      <c r="Q46" s="7"/>
      <c r="R46" s="7"/>
      <c r="S46" s="6"/>
      <c r="T46" s="6"/>
      <c r="U46" s="7"/>
      <c r="V46" s="7"/>
    </row>
    <row r="47" spans="1:23" ht="15" x14ac:dyDescent="0.2">
      <c r="P47" s="2"/>
      <c r="Q47" s="7"/>
      <c r="R47" s="7"/>
      <c r="S47" s="8"/>
      <c r="T47" s="8"/>
      <c r="U47" s="6"/>
      <c r="V47" s="6"/>
    </row>
    <row r="48" spans="1:23" ht="15" x14ac:dyDescent="0.2">
      <c r="P48" s="2"/>
      <c r="U48" s="8"/>
      <c r="V48" s="7"/>
    </row>
    <row r="49" spans="16:16" x14ac:dyDescent="0.2">
      <c r="P49" s="2"/>
    </row>
    <row r="50" spans="16:16" x14ac:dyDescent="0.2">
      <c r="P50" s="2"/>
    </row>
  </sheetData>
  <sheetProtection algorithmName="SHA-512" hashValue="+IG0T5mpqOQbQuzmzrJFqYw9ouxVHTI1nDhX4i4WWh0v07teMaHosF40HynGxWZUce8S534J2qUCTV9mxFU7NA==" saltValue="DD3oHJmsVv5aSFqGb80BAw==" spinCount="100000" sheet="1" objects="1" scenarios="1" formatCells="0" formatColumns="0" formatRows="0" selectLockedCells="1"/>
  <mergeCells count="81">
    <mergeCell ref="D38:F38"/>
    <mergeCell ref="E25:F25"/>
    <mergeCell ref="I25:J25"/>
    <mergeCell ref="K25:L25"/>
    <mergeCell ref="Q25:T25"/>
    <mergeCell ref="Q26:S26"/>
    <mergeCell ref="B27:D27"/>
    <mergeCell ref="E27:G27"/>
    <mergeCell ref="P27:U27"/>
    <mergeCell ref="O28:T28"/>
    <mergeCell ref="A29:G31"/>
    <mergeCell ref="O29:T29"/>
    <mergeCell ref="H34:V36"/>
    <mergeCell ref="D37:F37"/>
    <mergeCell ref="E23:F23"/>
    <mergeCell ref="I23:J23"/>
    <mergeCell ref="K23:L23"/>
    <mergeCell ref="Q23:T23"/>
    <mergeCell ref="E24:F24"/>
    <mergeCell ref="I24:J24"/>
    <mergeCell ref="K24:L24"/>
    <mergeCell ref="Q24:T24"/>
    <mergeCell ref="E21:F21"/>
    <mergeCell ref="I21:J21"/>
    <mergeCell ref="K21:L21"/>
    <mergeCell ref="Q21:T21"/>
    <mergeCell ref="E22:F22"/>
    <mergeCell ref="I22:J22"/>
    <mergeCell ref="K22:L22"/>
    <mergeCell ref="Q22:T22"/>
    <mergeCell ref="E19:F19"/>
    <mergeCell ref="I19:J19"/>
    <mergeCell ref="K19:L19"/>
    <mergeCell ref="Q19:T19"/>
    <mergeCell ref="E20:F20"/>
    <mergeCell ref="I20:J20"/>
    <mergeCell ref="K20:L20"/>
    <mergeCell ref="Q20:T20"/>
    <mergeCell ref="E17:F17"/>
    <mergeCell ref="I17:J17"/>
    <mergeCell ref="K17:L17"/>
    <mergeCell ref="Q17:T17"/>
    <mergeCell ref="E18:F18"/>
    <mergeCell ref="I18:J18"/>
    <mergeCell ref="K18:L18"/>
    <mergeCell ref="Q18:T18"/>
    <mergeCell ref="E15:F15"/>
    <mergeCell ref="I15:J15"/>
    <mergeCell ref="K15:L15"/>
    <mergeCell ref="O15:T15"/>
    <mergeCell ref="E16:F16"/>
    <mergeCell ref="I16:J16"/>
    <mergeCell ref="K16:L16"/>
    <mergeCell ref="O16:V16"/>
    <mergeCell ref="S11:S12"/>
    <mergeCell ref="T11:T12"/>
    <mergeCell ref="B13:K13"/>
    <mergeCell ref="E14:F14"/>
    <mergeCell ref="I14:J14"/>
    <mergeCell ref="K14:L14"/>
    <mergeCell ref="N14:W14"/>
    <mergeCell ref="L11:Q12"/>
    <mergeCell ref="B10:D10"/>
    <mergeCell ref="F10:I10"/>
    <mergeCell ref="B11:D11"/>
    <mergeCell ref="F11:I11"/>
    <mergeCell ref="K11:K12"/>
    <mergeCell ref="B7:D7"/>
    <mergeCell ref="F7:I7"/>
    <mergeCell ref="L7:Q7"/>
    <mergeCell ref="B8:D9"/>
    <mergeCell ref="F8:I9"/>
    <mergeCell ref="L9:M9"/>
    <mergeCell ref="O9:Q9"/>
    <mergeCell ref="A1:W1"/>
    <mergeCell ref="A2:W2"/>
    <mergeCell ref="B4:D4"/>
    <mergeCell ref="F4:I4"/>
    <mergeCell ref="B5:D5"/>
    <mergeCell ref="F5:I5"/>
    <mergeCell ref="L5:Q5"/>
  </mergeCells>
  <conditionalFormatting sqref="H24:I24">
    <cfRule type="cellIs" dxfId="0" priority="1" stopIfTrue="1" operator="lessThan">
      <formula>#REF!*-10%</formula>
    </cfRule>
  </conditionalFormatting>
  <dataValidations count="1">
    <dataValidation type="decimal" operator="greaterThanOrEqual" allowBlank="1" showInputMessage="1" showErrorMessage="1" sqref="F4:I4 F7:I7 F10:I10 D22:F22 E27:G27 D15:G20 D24:G24">
      <formula1>0</formula1>
    </dataValidation>
  </dataValidations>
  <printOptions horizontalCentered="1"/>
  <pageMargins left="0.25" right="0.25" top="0.25" bottom="0.25" header="0.05" footer="0.05"/>
  <pageSetup scale="69" fitToHeight="0" orientation="landscape" r:id="rId1"/>
  <headerFooter>
    <oddFooter>&amp;L&amp;"Cambria,Regular"&amp;9Form #05-15-021 (Rev January, 2016)
Alaska Department of Education &amp; Early Development&amp;R&amp;"Cambria,Regular"&amp;9&amp;A - YTD Non-Profit/University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zoomScale="80" zoomScaleNormal="80" workbookViewId="0"/>
  </sheetViews>
  <sheetFormatPr defaultRowHeight="15" x14ac:dyDescent="0.25"/>
  <cols>
    <col min="1" max="1" width="5.28515625" style="109" customWidth="1"/>
    <col min="2" max="2" width="5.7109375" style="109" customWidth="1"/>
    <col min="3" max="3" width="2.42578125" style="109" customWidth="1"/>
    <col min="4" max="4" width="6.85546875" style="109" customWidth="1"/>
    <col min="5" max="5" width="14.7109375" style="109" customWidth="1"/>
    <col min="6" max="6" width="23.42578125" style="109" customWidth="1"/>
    <col min="7" max="7" width="3" style="109" customWidth="1"/>
    <col min="8" max="8" width="7.42578125" style="109" bestFit="1" customWidth="1"/>
    <col min="9" max="9" width="12.28515625" style="111" customWidth="1"/>
    <col min="10" max="10" width="15.85546875" style="109" customWidth="1"/>
    <col min="11" max="247" width="9.140625" style="109"/>
    <col min="248" max="248" width="16.5703125" style="109" customWidth="1"/>
    <col min="249" max="249" width="22.140625" style="109" customWidth="1"/>
    <col min="250" max="250" width="29.5703125" style="109" customWidth="1"/>
    <col min="251" max="251" width="5.5703125" style="109" customWidth="1"/>
    <col min="252" max="252" width="4.28515625" style="109" customWidth="1"/>
    <col min="253" max="253" width="9.7109375" style="109" customWidth="1"/>
    <col min="254" max="254" width="15.85546875" style="109" bestFit="1" customWidth="1"/>
    <col min="255" max="262" width="9.140625" style="109"/>
    <col min="263" max="263" width="13.140625" style="109" bestFit="1" customWidth="1"/>
    <col min="264" max="503" width="9.140625" style="109"/>
    <col min="504" max="504" width="16.5703125" style="109" customWidth="1"/>
    <col min="505" max="505" width="22.140625" style="109" customWidth="1"/>
    <col min="506" max="506" width="29.5703125" style="109" customWidth="1"/>
    <col min="507" max="507" width="5.5703125" style="109" customWidth="1"/>
    <col min="508" max="508" width="4.28515625" style="109" customWidth="1"/>
    <col min="509" max="509" width="9.7109375" style="109" customWidth="1"/>
    <col min="510" max="510" width="15.85546875" style="109" bestFit="1" customWidth="1"/>
    <col min="511" max="518" width="9.140625" style="109"/>
    <col min="519" max="519" width="13.140625" style="109" bestFit="1" customWidth="1"/>
    <col min="520" max="759" width="9.140625" style="109"/>
    <col min="760" max="760" width="16.5703125" style="109" customWidth="1"/>
    <col min="761" max="761" width="22.140625" style="109" customWidth="1"/>
    <col min="762" max="762" width="29.5703125" style="109" customWidth="1"/>
    <col min="763" max="763" width="5.5703125" style="109" customWidth="1"/>
    <col min="764" max="764" width="4.28515625" style="109" customWidth="1"/>
    <col min="765" max="765" width="9.7109375" style="109" customWidth="1"/>
    <col min="766" max="766" width="15.85546875" style="109" bestFit="1" customWidth="1"/>
    <col min="767" max="774" width="9.140625" style="109"/>
    <col min="775" max="775" width="13.140625" style="109" bestFit="1" customWidth="1"/>
    <col min="776" max="1015" width="9.140625" style="109"/>
    <col min="1016" max="1016" width="16.5703125" style="109" customWidth="1"/>
    <col min="1017" max="1017" width="22.140625" style="109" customWidth="1"/>
    <col min="1018" max="1018" width="29.5703125" style="109" customWidth="1"/>
    <col min="1019" max="1019" width="5.5703125" style="109" customWidth="1"/>
    <col min="1020" max="1020" width="4.28515625" style="109" customWidth="1"/>
    <col min="1021" max="1021" width="9.7109375" style="109" customWidth="1"/>
    <col min="1022" max="1022" width="15.85546875" style="109" bestFit="1" customWidth="1"/>
    <col min="1023" max="1030" width="9.140625" style="109"/>
    <col min="1031" max="1031" width="13.140625" style="109" bestFit="1" customWidth="1"/>
    <col min="1032" max="1271" width="9.140625" style="109"/>
    <col min="1272" max="1272" width="16.5703125" style="109" customWidth="1"/>
    <col min="1273" max="1273" width="22.140625" style="109" customWidth="1"/>
    <col min="1274" max="1274" width="29.5703125" style="109" customWidth="1"/>
    <col min="1275" max="1275" width="5.5703125" style="109" customWidth="1"/>
    <col min="1276" max="1276" width="4.28515625" style="109" customWidth="1"/>
    <col min="1277" max="1277" width="9.7109375" style="109" customWidth="1"/>
    <col min="1278" max="1278" width="15.85546875" style="109" bestFit="1" customWidth="1"/>
    <col min="1279" max="1286" width="9.140625" style="109"/>
    <col min="1287" max="1287" width="13.140625" style="109" bestFit="1" customWidth="1"/>
    <col min="1288" max="1527" width="9.140625" style="109"/>
    <col min="1528" max="1528" width="16.5703125" style="109" customWidth="1"/>
    <col min="1529" max="1529" width="22.140625" style="109" customWidth="1"/>
    <col min="1530" max="1530" width="29.5703125" style="109" customWidth="1"/>
    <col min="1531" max="1531" width="5.5703125" style="109" customWidth="1"/>
    <col min="1532" max="1532" width="4.28515625" style="109" customWidth="1"/>
    <col min="1533" max="1533" width="9.7109375" style="109" customWidth="1"/>
    <col min="1534" max="1534" width="15.85546875" style="109" bestFit="1" customWidth="1"/>
    <col min="1535" max="1542" width="9.140625" style="109"/>
    <col min="1543" max="1543" width="13.140625" style="109" bestFit="1" customWidth="1"/>
    <col min="1544" max="1783" width="9.140625" style="109"/>
    <col min="1784" max="1784" width="16.5703125" style="109" customWidth="1"/>
    <col min="1785" max="1785" width="22.140625" style="109" customWidth="1"/>
    <col min="1786" max="1786" width="29.5703125" style="109" customWidth="1"/>
    <col min="1787" max="1787" width="5.5703125" style="109" customWidth="1"/>
    <col min="1788" max="1788" width="4.28515625" style="109" customWidth="1"/>
    <col min="1789" max="1789" width="9.7109375" style="109" customWidth="1"/>
    <col min="1790" max="1790" width="15.85546875" style="109" bestFit="1" customWidth="1"/>
    <col min="1791" max="1798" width="9.140625" style="109"/>
    <col min="1799" max="1799" width="13.140625" style="109" bestFit="1" customWidth="1"/>
    <col min="1800" max="2039" width="9.140625" style="109"/>
    <col min="2040" max="2040" width="16.5703125" style="109" customWidth="1"/>
    <col min="2041" max="2041" width="22.140625" style="109" customWidth="1"/>
    <col min="2042" max="2042" width="29.5703125" style="109" customWidth="1"/>
    <col min="2043" max="2043" width="5.5703125" style="109" customWidth="1"/>
    <col min="2044" max="2044" width="4.28515625" style="109" customWidth="1"/>
    <col min="2045" max="2045" width="9.7109375" style="109" customWidth="1"/>
    <col min="2046" max="2046" width="15.85546875" style="109" bestFit="1" customWidth="1"/>
    <col min="2047" max="2054" width="9.140625" style="109"/>
    <col min="2055" max="2055" width="13.140625" style="109" bestFit="1" customWidth="1"/>
    <col min="2056" max="2295" width="9.140625" style="109"/>
    <col min="2296" max="2296" width="16.5703125" style="109" customWidth="1"/>
    <col min="2297" max="2297" width="22.140625" style="109" customWidth="1"/>
    <col min="2298" max="2298" width="29.5703125" style="109" customWidth="1"/>
    <col min="2299" max="2299" width="5.5703125" style="109" customWidth="1"/>
    <col min="2300" max="2300" width="4.28515625" style="109" customWidth="1"/>
    <col min="2301" max="2301" width="9.7109375" style="109" customWidth="1"/>
    <col min="2302" max="2302" width="15.85546875" style="109" bestFit="1" customWidth="1"/>
    <col min="2303" max="2310" width="9.140625" style="109"/>
    <col min="2311" max="2311" width="13.140625" style="109" bestFit="1" customWidth="1"/>
    <col min="2312" max="2551" width="9.140625" style="109"/>
    <col min="2552" max="2552" width="16.5703125" style="109" customWidth="1"/>
    <col min="2553" max="2553" width="22.140625" style="109" customWidth="1"/>
    <col min="2554" max="2554" width="29.5703125" style="109" customWidth="1"/>
    <col min="2555" max="2555" width="5.5703125" style="109" customWidth="1"/>
    <col min="2556" max="2556" width="4.28515625" style="109" customWidth="1"/>
    <col min="2557" max="2557" width="9.7109375" style="109" customWidth="1"/>
    <col min="2558" max="2558" width="15.85546875" style="109" bestFit="1" customWidth="1"/>
    <col min="2559" max="2566" width="9.140625" style="109"/>
    <col min="2567" max="2567" width="13.140625" style="109" bestFit="1" customWidth="1"/>
    <col min="2568" max="2807" width="9.140625" style="109"/>
    <col min="2808" max="2808" width="16.5703125" style="109" customWidth="1"/>
    <col min="2809" max="2809" width="22.140625" style="109" customWidth="1"/>
    <col min="2810" max="2810" width="29.5703125" style="109" customWidth="1"/>
    <col min="2811" max="2811" width="5.5703125" style="109" customWidth="1"/>
    <col min="2812" max="2812" width="4.28515625" style="109" customWidth="1"/>
    <col min="2813" max="2813" width="9.7109375" style="109" customWidth="1"/>
    <col min="2814" max="2814" width="15.85546875" style="109" bestFit="1" customWidth="1"/>
    <col min="2815" max="2822" width="9.140625" style="109"/>
    <col min="2823" max="2823" width="13.140625" style="109" bestFit="1" customWidth="1"/>
    <col min="2824" max="3063" width="9.140625" style="109"/>
    <col min="3064" max="3064" width="16.5703125" style="109" customWidth="1"/>
    <col min="3065" max="3065" width="22.140625" style="109" customWidth="1"/>
    <col min="3066" max="3066" width="29.5703125" style="109" customWidth="1"/>
    <col min="3067" max="3067" width="5.5703125" style="109" customWidth="1"/>
    <col min="3068" max="3068" width="4.28515625" style="109" customWidth="1"/>
    <col min="3069" max="3069" width="9.7109375" style="109" customWidth="1"/>
    <col min="3070" max="3070" width="15.85546875" style="109" bestFit="1" customWidth="1"/>
    <col min="3071" max="3078" width="9.140625" style="109"/>
    <col min="3079" max="3079" width="13.140625" style="109" bestFit="1" customWidth="1"/>
    <col min="3080" max="3319" width="9.140625" style="109"/>
    <col min="3320" max="3320" width="16.5703125" style="109" customWidth="1"/>
    <col min="3321" max="3321" width="22.140625" style="109" customWidth="1"/>
    <col min="3322" max="3322" width="29.5703125" style="109" customWidth="1"/>
    <col min="3323" max="3323" width="5.5703125" style="109" customWidth="1"/>
    <col min="3324" max="3324" width="4.28515625" style="109" customWidth="1"/>
    <col min="3325" max="3325" width="9.7109375" style="109" customWidth="1"/>
    <col min="3326" max="3326" width="15.85546875" style="109" bestFit="1" customWidth="1"/>
    <col min="3327" max="3334" width="9.140625" style="109"/>
    <col min="3335" max="3335" width="13.140625" style="109" bestFit="1" customWidth="1"/>
    <col min="3336" max="3575" width="9.140625" style="109"/>
    <col min="3576" max="3576" width="16.5703125" style="109" customWidth="1"/>
    <col min="3577" max="3577" width="22.140625" style="109" customWidth="1"/>
    <col min="3578" max="3578" width="29.5703125" style="109" customWidth="1"/>
    <col min="3579" max="3579" width="5.5703125" style="109" customWidth="1"/>
    <col min="3580" max="3580" width="4.28515625" style="109" customWidth="1"/>
    <col min="3581" max="3581" width="9.7109375" style="109" customWidth="1"/>
    <col min="3582" max="3582" width="15.85546875" style="109" bestFit="1" customWidth="1"/>
    <col min="3583" max="3590" width="9.140625" style="109"/>
    <col min="3591" max="3591" width="13.140625" style="109" bestFit="1" customWidth="1"/>
    <col min="3592" max="3831" width="9.140625" style="109"/>
    <col min="3832" max="3832" width="16.5703125" style="109" customWidth="1"/>
    <col min="3833" max="3833" width="22.140625" style="109" customWidth="1"/>
    <col min="3834" max="3834" width="29.5703125" style="109" customWidth="1"/>
    <col min="3835" max="3835" width="5.5703125" style="109" customWidth="1"/>
    <col min="3836" max="3836" width="4.28515625" style="109" customWidth="1"/>
    <col min="3837" max="3837" width="9.7109375" style="109" customWidth="1"/>
    <col min="3838" max="3838" width="15.85546875" style="109" bestFit="1" customWidth="1"/>
    <col min="3839" max="3846" width="9.140625" style="109"/>
    <col min="3847" max="3847" width="13.140625" style="109" bestFit="1" customWidth="1"/>
    <col min="3848" max="4087" width="9.140625" style="109"/>
    <col min="4088" max="4088" width="16.5703125" style="109" customWidth="1"/>
    <col min="4089" max="4089" width="22.140625" style="109" customWidth="1"/>
    <col min="4090" max="4090" width="29.5703125" style="109" customWidth="1"/>
    <col min="4091" max="4091" width="5.5703125" style="109" customWidth="1"/>
    <col min="4092" max="4092" width="4.28515625" style="109" customWidth="1"/>
    <col min="4093" max="4093" width="9.7109375" style="109" customWidth="1"/>
    <col min="4094" max="4094" width="15.85546875" style="109" bestFit="1" customWidth="1"/>
    <col min="4095" max="4102" width="9.140625" style="109"/>
    <col min="4103" max="4103" width="13.140625" style="109" bestFit="1" customWidth="1"/>
    <col min="4104" max="4343" width="9.140625" style="109"/>
    <col min="4344" max="4344" width="16.5703125" style="109" customWidth="1"/>
    <col min="4345" max="4345" width="22.140625" style="109" customWidth="1"/>
    <col min="4346" max="4346" width="29.5703125" style="109" customWidth="1"/>
    <col min="4347" max="4347" width="5.5703125" style="109" customWidth="1"/>
    <col min="4348" max="4348" width="4.28515625" style="109" customWidth="1"/>
    <col min="4349" max="4349" width="9.7109375" style="109" customWidth="1"/>
    <col min="4350" max="4350" width="15.85546875" style="109" bestFit="1" customWidth="1"/>
    <col min="4351" max="4358" width="9.140625" style="109"/>
    <col min="4359" max="4359" width="13.140625" style="109" bestFit="1" customWidth="1"/>
    <col min="4360" max="4599" width="9.140625" style="109"/>
    <col min="4600" max="4600" width="16.5703125" style="109" customWidth="1"/>
    <col min="4601" max="4601" width="22.140625" style="109" customWidth="1"/>
    <col min="4602" max="4602" width="29.5703125" style="109" customWidth="1"/>
    <col min="4603" max="4603" width="5.5703125" style="109" customWidth="1"/>
    <col min="4604" max="4604" width="4.28515625" style="109" customWidth="1"/>
    <col min="4605" max="4605" width="9.7109375" style="109" customWidth="1"/>
    <col min="4606" max="4606" width="15.85546875" style="109" bestFit="1" customWidth="1"/>
    <col min="4607" max="4614" width="9.140625" style="109"/>
    <col min="4615" max="4615" width="13.140625" style="109" bestFit="1" customWidth="1"/>
    <col min="4616" max="4855" width="9.140625" style="109"/>
    <col min="4856" max="4856" width="16.5703125" style="109" customWidth="1"/>
    <col min="4857" max="4857" width="22.140625" style="109" customWidth="1"/>
    <col min="4858" max="4858" width="29.5703125" style="109" customWidth="1"/>
    <col min="4859" max="4859" width="5.5703125" style="109" customWidth="1"/>
    <col min="4860" max="4860" width="4.28515625" style="109" customWidth="1"/>
    <col min="4861" max="4861" width="9.7109375" style="109" customWidth="1"/>
    <col min="4862" max="4862" width="15.85546875" style="109" bestFit="1" customWidth="1"/>
    <col min="4863" max="4870" width="9.140625" style="109"/>
    <col min="4871" max="4871" width="13.140625" style="109" bestFit="1" customWidth="1"/>
    <col min="4872" max="5111" width="9.140625" style="109"/>
    <col min="5112" max="5112" width="16.5703125" style="109" customWidth="1"/>
    <col min="5113" max="5113" width="22.140625" style="109" customWidth="1"/>
    <col min="5114" max="5114" width="29.5703125" style="109" customWidth="1"/>
    <col min="5115" max="5115" width="5.5703125" style="109" customWidth="1"/>
    <col min="5116" max="5116" width="4.28515625" style="109" customWidth="1"/>
    <col min="5117" max="5117" width="9.7109375" style="109" customWidth="1"/>
    <col min="5118" max="5118" width="15.85546875" style="109" bestFit="1" customWidth="1"/>
    <col min="5119" max="5126" width="9.140625" style="109"/>
    <col min="5127" max="5127" width="13.140625" style="109" bestFit="1" customWidth="1"/>
    <col min="5128" max="5367" width="9.140625" style="109"/>
    <col min="5368" max="5368" width="16.5703125" style="109" customWidth="1"/>
    <col min="5369" max="5369" width="22.140625" style="109" customWidth="1"/>
    <col min="5370" max="5370" width="29.5703125" style="109" customWidth="1"/>
    <col min="5371" max="5371" width="5.5703125" style="109" customWidth="1"/>
    <col min="5372" max="5372" width="4.28515625" style="109" customWidth="1"/>
    <col min="5373" max="5373" width="9.7109375" style="109" customWidth="1"/>
    <col min="5374" max="5374" width="15.85546875" style="109" bestFit="1" customWidth="1"/>
    <col min="5375" max="5382" width="9.140625" style="109"/>
    <col min="5383" max="5383" width="13.140625" style="109" bestFit="1" customWidth="1"/>
    <col min="5384" max="5623" width="9.140625" style="109"/>
    <col min="5624" max="5624" width="16.5703125" style="109" customWidth="1"/>
    <col min="5625" max="5625" width="22.140625" style="109" customWidth="1"/>
    <col min="5626" max="5626" width="29.5703125" style="109" customWidth="1"/>
    <col min="5627" max="5627" width="5.5703125" style="109" customWidth="1"/>
    <col min="5628" max="5628" width="4.28515625" style="109" customWidth="1"/>
    <col min="5629" max="5629" width="9.7109375" style="109" customWidth="1"/>
    <col min="5630" max="5630" width="15.85546875" style="109" bestFit="1" customWidth="1"/>
    <col min="5631" max="5638" width="9.140625" style="109"/>
    <col min="5639" max="5639" width="13.140625" style="109" bestFit="1" customWidth="1"/>
    <col min="5640" max="5879" width="9.140625" style="109"/>
    <col min="5880" max="5880" width="16.5703125" style="109" customWidth="1"/>
    <col min="5881" max="5881" width="22.140625" style="109" customWidth="1"/>
    <col min="5882" max="5882" width="29.5703125" style="109" customWidth="1"/>
    <col min="5883" max="5883" width="5.5703125" style="109" customWidth="1"/>
    <col min="5884" max="5884" width="4.28515625" style="109" customWidth="1"/>
    <col min="5885" max="5885" width="9.7109375" style="109" customWidth="1"/>
    <col min="5886" max="5886" width="15.85546875" style="109" bestFit="1" customWidth="1"/>
    <col min="5887" max="5894" width="9.140625" style="109"/>
    <col min="5895" max="5895" width="13.140625" style="109" bestFit="1" customWidth="1"/>
    <col min="5896" max="6135" width="9.140625" style="109"/>
    <col min="6136" max="6136" width="16.5703125" style="109" customWidth="1"/>
    <col min="6137" max="6137" width="22.140625" style="109" customWidth="1"/>
    <col min="6138" max="6138" width="29.5703125" style="109" customWidth="1"/>
    <col min="6139" max="6139" width="5.5703125" style="109" customWidth="1"/>
    <col min="6140" max="6140" width="4.28515625" style="109" customWidth="1"/>
    <col min="6141" max="6141" width="9.7109375" style="109" customWidth="1"/>
    <col min="6142" max="6142" width="15.85546875" style="109" bestFit="1" customWidth="1"/>
    <col min="6143" max="6150" width="9.140625" style="109"/>
    <col min="6151" max="6151" width="13.140625" style="109" bestFit="1" customWidth="1"/>
    <col min="6152" max="6391" width="9.140625" style="109"/>
    <col min="6392" max="6392" width="16.5703125" style="109" customWidth="1"/>
    <col min="6393" max="6393" width="22.140625" style="109" customWidth="1"/>
    <col min="6394" max="6394" width="29.5703125" style="109" customWidth="1"/>
    <col min="6395" max="6395" width="5.5703125" style="109" customWidth="1"/>
    <col min="6396" max="6396" width="4.28515625" style="109" customWidth="1"/>
    <col min="6397" max="6397" width="9.7109375" style="109" customWidth="1"/>
    <col min="6398" max="6398" width="15.85546875" style="109" bestFit="1" customWidth="1"/>
    <col min="6399" max="6406" width="9.140625" style="109"/>
    <col min="6407" max="6407" width="13.140625" style="109" bestFit="1" customWidth="1"/>
    <col min="6408" max="6647" width="9.140625" style="109"/>
    <col min="6648" max="6648" width="16.5703125" style="109" customWidth="1"/>
    <col min="6649" max="6649" width="22.140625" style="109" customWidth="1"/>
    <col min="6650" max="6650" width="29.5703125" style="109" customWidth="1"/>
    <col min="6651" max="6651" width="5.5703125" style="109" customWidth="1"/>
    <col min="6652" max="6652" width="4.28515625" style="109" customWidth="1"/>
    <col min="6653" max="6653" width="9.7109375" style="109" customWidth="1"/>
    <col min="6654" max="6654" width="15.85546875" style="109" bestFit="1" customWidth="1"/>
    <col min="6655" max="6662" width="9.140625" style="109"/>
    <col min="6663" max="6663" width="13.140625" style="109" bestFit="1" customWidth="1"/>
    <col min="6664" max="6903" width="9.140625" style="109"/>
    <col min="6904" max="6904" width="16.5703125" style="109" customWidth="1"/>
    <col min="6905" max="6905" width="22.140625" style="109" customWidth="1"/>
    <col min="6906" max="6906" width="29.5703125" style="109" customWidth="1"/>
    <col min="6907" max="6907" width="5.5703125" style="109" customWidth="1"/>
    <col min="6908" max="6908" width="4.28515625" style="109" customWidth="1"/>
    <col min="6909" max="6909" width="9.7109375" style="109" customWidth="1"/>
    <col min="6910" max="6910" width="15.85546875" style="109" bestFit="1" customWidth="1"/>
    <col min="6911" max="6918" width="9.140625" style="109"/>
    <col min="6919" max="6919" width="13.140625" style="109" bestFit="1" customWidth="1"/>
    <col min="6920" max="7159" width="9.140625" style="109"/>
    <col min="7160" max="7160" width="16.5703125" style="109" customWidth="1"/>
    <col min="7161" max="7161" width="22.140625" style="109" customWidth="1"/>
    <col min="7162" max="7162" width="29.5703125" style="109" customWidth="1"/>
    <col min="7163" max="7163" width="5.5703125" style="109" customWidth="1"/>
    <col min="7164" max="7164" width="4.28515625" style="109" customWidth="1"/>
    <col min="7165" max="7165" width="9.7109375" style="109" customWidth="1"/>
    <col min="7166" max="7166" width="15.85546875" style="109" bestFit="1" customWidth="1"/>
    <col min="7167" max="7174" width="9.140625" style="109"/>
    <col min="7175" max="7175" width="13.140625" style="109" bestFit="1" customWidth="1"/>
    <col min="7176" max="7415" width="9.140625" style="109"/>
    <col min="7416" max="7416" width="16.5703125" style="109" customWidth="1"/>
    <col min="7417" max="7417" width="22.140625" style="109" customWidth="1"/>
    <col min="7418" max="7418" width="29.5703125" style="109" customWidth="1"/>
    <col min="7419" max="7419" width="5.5703125" style="109" customWidth="1"/>
    <col min="7420" max="7420" width="4.28515625" style="109" customWidth="1"/>
    <col min="7421" max="7421" width="9.7109375" style="109" customWidth="1"/>
    <col min="7422" max="7422" width="15.85546875" style="109" bestFit="1" customWidth="1"/>
    <col min="7423" max="7430" width="9.140625" style="109"/>
    <col min="7431" max="7431" width="13.140625" style="109" bestFit="1" customWidth="1"/>
    <col min="7432" max="7671" width="9.140625" style="109"/>
    <col min="7672" max="7672" width="16.5703125" style="109" customWidth="1"/>
    <col min="7673" max="7673" width="22.140625" style="109" customWidth="1"/>
    <col min="7674" max="7674" width="29.5703125" style="109" customWidth="1"/>
    <col min="7675" max="7675" width="5.5703125" style="109" customWidth="1"/>
    <col min="7676" max="7676" width="4.28515625" style="109" customWidth="1"/>
    <col min="7677" max="7677" width="9.7109375" style="109" customWidth="1"/>
    <col min="7678" max="7678" width="15.85546875" style="109" bestFit="1" customWidth="1"/>
    <col min="7679" max="7686" width="9.140625" style="109"/>
    <col min="7687" max="7687" width="13.140625" style="109" bestFit="1" customWidth="1"/>
    <col min="7688" max="7927" width="9.140625" style="109"/>
    <col min="7928" max="7928" width="16.5703125" style="109" customWidth="1"/>
    <col min="7929" max="7929" width="22.140625" style="109" customWidth="1"/>
    <col min="7930" max="7930" width="29.5703125" style="109" customWidth="1"/>
    <col min="7931" max="7931" width="5.5703125" style="109" customWidth="1"/>
    <col min="7932" max="7932" width="4.28515625" style="109" customWidth="1"/>
    <col min="7933" max="7933" width="9.7109375" style="109" customWidth="1"/>
    <col min="7934" max="7934" width="15.85546875" style="109" bestFit="1" customWidth="1"/>
    <col min="7935" max="7942" width="9.140625" style="109"/>
    <col min="7943" max="7943" width="13.140625" style="109" bestFit="1" customWidth="1"/>
    <col min="7944" max="8183" width="9.140625" style="109"/>
    <col min="8184" max="8184" width="16.5703125" style="109" customWidth="1"/>
    <col min="8185" max="8185" width="22.140625" style="109" customWidth="1"/>
    <col min="8186" max="8186" width="29.5703125" style="109" customWidth="1"/>
    <col min="8187" max="8187" width="5.5703125" style="109" customWidth="1"/>
    <col min="8188" max="8188" width="4.28515625" style="109" customWidth="1"/>
    <col min="8189" max="8189" width="9.7109375" style="109" customWidth="1"/>
    <col min="8190" max="8190" width="15.85546875" style="109" bestFit="1" customWidth="1"/>
    <col min="8191" max="8198" width="9.140625" style="109"/>
    <col min="8199" max="8199" width="13.140625" style="109" bestFit="1" customWidth="1"/>
    <col min="8200" max="8439" width="9.140625" style="109"/>
    <col min="8440" max="8440" width="16.5703125" style="109" customWidth="1"/>
    <col min="8441" max="8441" width="22.140625" style="109" customWidth="1"/>
    <col min="8442" max="8442" width="29.5703125" style="109" customWidth="1"/>
    <col min="8443" max="8443" width="5.5703125" style="109" customWidth="1"/>
    <col min="8444" max="8444" width="4.28515625" style="109" customWidth="1"/>
    <col min="8445" max="8445" width="9.7109375" style="109" customWidth="1"/>
    <col min="8446" max="8446" width="15.85546875" style="109" bestFit="1" customWidth="1"/>
    <col min="8447" max="8454" width="9.140625" style="109"/>
    <col min="8455" max="8455" width="13.140625" style="109" bestFit="1" customWidth="1"/>
    <col min="8456" max="8695" width="9.140625" style="109"/>
    <col min="8696" max="8696" width="16.5703125" style="109" customWidth="1"/>
    <col min="8697" max="8697" width="22.140625" style="109" customWidth="1"/>
    <col min="8698" max="8698" width="29.5703125" style="109" customWidth="1"/>
    <col min="8699" max="8699" width="5.5703125" style="109" customWidth="1"/>
    <col min="8700" max="8700" width="4.28515625" style="109" customWidth="1"/>
    <col min="8701" max="8701" width="9.7109375" style="109" customWidth="1"/>
    <col min="8702" max="8702" width="15.85546875" style="109" bestFit="1" customWidth="1"/>
    <col min="8703" max="8710" width="9.140625" style="109"/>
    <col min="8711" max="8711" width="13.140625" style="109" bestFit="1" customWidth="1"/>
    <col min="8712" max="8951" width="9.140625" style="109"/>
    <col min="8952" max="8952" width="16.5703125" style="109" customWidth="1"/>
    <col min="8953" max="8953" width="22.140625" style="109" customWidth="1"/>
    <col min="8954" max="8954" width="29.5703125" style="109" customWidth="1"/>
    <col min="8955" max="8955" width="5.5703125" style="109" customWidth="1"/>
    <col min="8956" max="8956" width="4.28515625" style="109" customWidth="1"/>
    <col min="8957" max="8957" width="9.7109375" style="109" customWidth="1"/>
    <col min="8958" max="8958" width="15.85546875" style="109" bestFit="1" customWidth="1"/>
    <col min="8959" max="8966" width="9.140625" style="109"/>
    <col min="8967" max="8967" width="13.140625" style="109" bestFit="1" customWidth="1"/>
    <col min="8968" max="9207" width="9.140625" style="109"/>
    <col min="9208" max="9208" width="16.5703125" style="109" customWidth="1"/>
    <col min="9209" max="9209" width="22.140625" style="109" customWidth="1"/>
    <col min="9210" max="9210" width="29.5703125" style="109" customWidth="1"/>
    <col min="9211" max="9211" width="5.5703125" style="109" customWidth="1"/>
    <col min="9212" max="9212" width="4.28515625" style="109" customWidth="1"/>
    <col min="9213" max="9213" width="9.7109375" style="109" customWidth="1"/>
    <col min="9214" max="9214" width="15.85546875" style="109" bestFit="1" customWidth="1"/>
    <col min="9215" max="9222" width="9.140625" style="109"/>
    <col min="9223" max="9223" width="13.140625" style="109" bestFit="1" customWidth="1"/>
    <col min="9224" max="9463" width="9.140625" style="109"/>
    <col min="9464" max="9464" width="16.5703125" style="109" customWidth="1"/>
    <col min="9465" max="9465" width="22.140625" style="109" customWidth="1"/>
    <col min="9466" max="9466" width="29.5703125" style="109" customWidth="1"/>
    <col min="9467" max="9467" width="5.5703125" style="109" customWidth="1"/>
    <col min="9468" max="9468" width="4.28515625" style="109" customWidth="1"/>
    <col min="9469" max="9469" width="9.7109375" style="109" customWidth="1"/>
    <col min="9470" max="9470" width="15.85546875" style="109" bestFit="1" customWidth="1"/>
    <col min="9471" max="9478" width="9.140625" style="109"/>
    <col min="9479" max="9479" width="13.140625" style="109" bestFit="1" customWidth="1"/>
    <col min="9480" max="9719" width="9.140625" style="109"/>
    <col min="9720" max="9720" width="16.5703125" style="109" customWidth="1"/>
    <col min="9721" max="9721" width="22.140625" style="109" customWidth="1"/>
    <col min="9722" max="9722" width="29.5703125" style="109" customWidth="1"/>
    <col min="9723" max="9723" width="5.5703125" style="109" customWidth="1"/>
    <col min="9724" max="9724" width="4.28515625" style="109" customWidth="1"/>
    <col min="9725" max="9725" width="9.7109375" style="109" customWidth="1"/>
    <col min="9726" max="9726" width="15.85546875" style="109" bestFit="1" customWidth="1"/>
    <col min="9727" max="9734" width="9.140625" style="109"/>
    <col min="9735" max="9735" width="13.140625" style="109" bestFit="1" customWidth="1"/>
    <col min="9736" max="9975" width="9.140625" style="109"/>
    <col min="9976" max="9976" width="16.5703125" style="109" customWidth="1"/>
    <col min="9977" max="9977" width="22.140625" style="109" customWidth="1"/>
    <col min="9978" max="9978" width="29.5703125" style="109" customWidth="1"/>
    <col min="9979" max="9979" width="5.5703125" style="109" customWidth="1"/>
    <col min="9980" max="9980" width="4.28515625" style="109" customWidth="1"/>
    <col min="9981" max="9981" width="9.7109375" style="109" customWidth="1"/>
    <col min="9982" max="9982" width="15.85546875" style="109" bestFit="1" customWidth="1"/>
    <col min="9983" max="9990" width="9.140625" style="109"/>
    <col min="9991" max="9991" width="13.140625" style="109" bestFit="1" customWidth="1"/>
    <col min="9992" max="10231" width="9.140625" style="109"/>
    <col min="10232" max="10232" width="16.5703125" style="109" customWidth="1"/>
    <col min="10233" max="10233" width="22.140625" style="109" customWidth="1"/>
    <col min="10234" max="10234" width="29.5703125" style="109" customWidth="1"/>
    <col min="10235" max="10235" width="5.5703125" style="109" customWidth="1"/>
    <col min="10236" max="10236" width="4.28515625" style="109" customWidth="1"/>
    <col min="10237" max="10237" width="9.7109375" style="109" customWidth="1"/>
    <col min="10238" max="10238" width="15.85546875" style="109" bestFit="1" customWidth="1"/>
    <col min="10239" max="10246" width="9.140625" style="109"/>
    <col min="10247" max="10247" width="13.140625" style="109" bestFit="1" customWidth="1"/>
    <col min="10248" max="10487" width="9.140625" style="109"/>
    <col min="10488" max="10488" width="16.5703125" style="109" customWidth="1"/>
    <col min="10489" max="10489" width="22.140625" style="109" customWidth="1"/>
    <col min="10490" max="10490" width="29.5703125" style="109" customWidth="1"/>
    <col min="10491" max="10491" width="5.5703125" style="109" customWidth="1"/>
    <col min="10492" max="10492" width="4.28515625" style="109" customWidth="1"/>
    <col min="10493" max="10493" width="9.7109375" style="109" customWidth="1"/>
    <col min="10494" max="10494" width="15.85546875" style="109" bestFit="1" customWidth="1"/>
    <col min="10495" max="10502" width="9.140625" style="109"/>
    <col min="10503" max="10503" width="13.140625" style="109" bestFit="1" customWidth="1"/>
    <col min="10504" max="10743" width="9.140625" style="109"/>
    <col min="10744" max="10744" width="16.5703125" style="109" customWidth="1"/>
    <col min="10745" max="10745" width="22.140625" style="109" customWidth="1"/>
    <col min="10746" max="10746" width="29.5703125" style="109" customWidth="1"/>
    <col min="10747" max="10747" width="5.5703125" style="109" customWidth="1"/>
    <col min="10748" max="10748" width="4.28515625" style="109" customWidth="1"/>
    <col min="10749" max="10749" width="9.7109375" style="109" customWidth="1"/>
    <col min="10750" max="10750" width="15.85546875" style="109" bestFit="1" customWidth="1"/>
    <col min="10751" max="10758" width="9.140625" style="109"/>
    <col min="10759" max="10759" width="13.140625" style="109" bestFit="1" customWidth="1"/>
    <col min="10760" max="10999" width="9.140625" style="109"/>
    <col min="11000" max="11000" width="16.5703125" style="109" customWidth="1"/>
    <col min="11001" max="11001" width="22.140625" style="109" customWidth="1"/>
    <col min="11002" max="11002" width="29.5703125" style="109" customWidth="1"/>
    <col min="11003" max="11003" width="5.5703125" style="109" customWidth="1"/>
    <col min="11004" max="11004" width="4.28515625" style="109" customWidth="1"/>
    <col min="11005" max="11005" width="9.7109375" style="109" customWidth="1"/>
    <col min="11006" max="11006" width="15.85546875" style="109" bestFit="1" customWidth="1"/>
    <col min="11007" max="11014" width="9.140625" style="109"/>
    <col min="11015" max="11015" width="13.140625" style="109" bestFit="1" customWidth="1"/>
    <col min="11016" max="11255" width="9.140625" style="109"/>
    <col min="11256" max="11256" width="16.5703125" style="109" customWidth="1"/>
    <col min="11257" max="11257" width="22.140625" style="109" customWidth="1"/>
    <col min="11258" max="11258" width="29.5703125" style="109" customWidth="1"/>
    <col min="11259" max="11259" width="5.5703125" style="109" customWidth="1"/>
    <col min="11260" max="11260" width="4.28515625" style="109" customWidth="1"/>
    <col min="11261" max="11261" width="9.7109375" style="109" customWidth="1"/>
    <col min="11262" max="11262" width="15.85546875" style="109" bestFit="1" customWidth="1"/>
    <col min="11263" max="11270" width="9.140625" style="109"/>
    <col min="11271" max="11271" width="13.140625" style="109" bestFit="1" customWidth="1"/>
    <col min="11272" max="11511" width="9.140625" style="109"/>
    <col min="11512" max="11512" width="16.5703125" style="109" customWidth="1"/>
    <col min="11513" max="11513" width="22.140625" style="109" customWidth="1"/>
    <col min="11514" max="11514" width="29.5703125" style="109" customWidth="1"/>
    <col min="11515" max="11515" width="5.5703125" style="109" customWidth="1"/>
    <col min="11516" max="11516" width="4.28515625" style="109" customWidth="1"/>
    <col min="11517" max="11517" width="9.7109375" style="109" customWidth="1"/>
    <col min="11518" max="11518" width="15.85546875" style="109" bestFit="1" customWidth="1"/>
    <col min="11519" max="11526" width="9.140625" style="109"/>
    <col min="11527" max="11527" width="13.140625" style="109" bestFit="1" customWidth="1"/>
    <col min="11528" max="11767" width="9.140625" style="109"/>
    <col min="11768" max="11768" width="16.5703125" style="109" customWidth="1"/>
    <col min="11769" max="11769" width="22.140625" style="109" customWidth="1"/>
    <col min="11770" max="11770" width="29.5703125" style="109" customWidth="1"/>
    <col min="11771" max="11771" width="5.5703125" style="109" customWidth="1"/>
    <col min="11772" max="11772" width="4.28515625" style="109" customWidth="1"/>
    <col min="11773" max="11773" width="9.7109375" style="109" customWidth="1"/>
    <col min="11774" max="11774" width="15.85546875" style="109" bestFit="1" customWidth="1"/>
    <col min="11775" max="11782" width="9.140625" style="109"/>
    <col min="11783" max="11783" width="13.140625" style="109" bestFit="1" customWidth="1"/>
    <col min="11784" max="12023" width="9.140625" style="109"/>
    <col min="12024" max="12024" width="16.5703125" style="109" customWidth="1"/>
    <col min="12025" max="12025" width="22.140625" style="109" customWidth="1"/>
    <col min="12026" max="12026" width="29.5703125" style="109" customWidth="1"/>
    <col min="12027" max="12027" width="5.5703125" style="109" customWidth="1"/>
    <col min="12028" max="12028" width="4.28515625" style="109" customWidth="1"/>
    <col min="12029" max="12029" width="9.7109375" style="109" customWidth="1"/>
    <col min="12030" max="12030" width="15.85546875" style="109" bestFit="1" customWidth="1"/>
    <col min="12031" max="12038" width="9.140625" style="109"/>
    <col min="12039" max="12039" width="13.140625" style="109" bestFit="1" customWidth="1"/>
    <col min="12040" max="12279" width="9.140625" style="109"/>
    <col min="12280" max="12280" width="16.5703125" style="109" customWidth="1"/>
    <col min="12281" max="12281" width="22.140625" style="109" customWidth="1"/>
    <col min="12282" max="12282" width="29.5703125" style="109" customWidth="1"/>
    <col min="12283" max="12283" width="5.5703125" style="109" customWidth="1"/>
    <col min="12284" max="12284" width="4.28515625" style="109" customWidth="1"/>
    <col min="12285" max="12285" width="9.7109375" style="109" customWidth="1"/>
    <col min="12286" max="12286" width="15.85546875" style="109" bestFit="1" customWidth="1"/>
    <col min="12287" max="12294" width="9.140625" style="109"/>
    <col min="12295" max="12295" width="13.140625" style="109" bestFit="1" customWidth="1"/>
    <col min="12296" max="12535" width="9.140625" style="109"/>
    <col min="12536" max="12536" width="16.5703125" style="109" customWidth="1"/>
    <col min="12537" max="12537" width="22.140625" style="109" customWidth="1"/>
    <col min="12538" max="12538" width="29.5703125" style="109" customWidth="1"/>
    <col min="12539" max="12539" width="5.5703125" style="109" customWidth="1"/>
    <col min="12540" max="12540" width="4.28515625" style="109" customWidth="1"/>
    <col min="12541" max="12541" width="9.7109375" style="109" customWidth="1"/>
    <col min="12542" max="12542" width="15.85546875" style="109" bestFit="1" customWidth="1"/>
    <col min="12543" max="12550" width="9.140625" style="109"/>
    <col min="12551" max="12551" width="13.140625" style="109" bestFit="1" customWidth="1"/>
    <col min="12552" max="12791" width="9.140625" style="109"/>
    <col min="12792" max="12792" width="16.5703125" style="109" customWidth="1"/>
    <col min="12793" max="12793" width="22.140625" style="109" customWidth="1"/>
    <col min="12794" max="12794" width="29.5703125" style="109" customWidth="1"/>
    <col min="12795" max="12795" width="5.5703125" style="109" customWidth="1"/>
    <col min="12796" max="12796" width="4.28515625" style="109" customWidth="1"/>
    <col min="12797" max="12797" width="9.7109375" style="109" customWidth="1"/>
    <col min="12798" max="12798" width="15.85546875" style="109" bestFit="1" customWidth="1"/>
    <col min="12799" max="12806" width="9.140625" style="109"/>
    <col min="12807" max="12807" width="13.140625" style="109" bestFit="1" customWidth="1"/>
    <col min="12808" max="13047" width="9.140625" style="109"/>
    <col min="13048" max="13048" width="16.5703125" style="109" customWidth="1"/>
    <col min="13049" max="13049" width="22.140625" style="109" customWidth="1"/>
    <col min="13050" max="13050" width="29.5703125" style="109" customWidth="1"/>
    <col min="13051" max="13051" width="5.5703125" style="109" customWidth="1"/>
    <col min="13052" max="13052" width="4.28515625" style="109" customWidth="1"/>
    <col min="13053" max="13053" width="9.7109375" style="109" customWidth="1"/>
    <col min="13054" max="13054" width="15.85546875" style="109" bestFit="1" customWidth="1"/>
    <col min="13055" max="13062" width="9.140625" style="109"/>
    <col min="13063" max="13063" width="13.140625" style="109" bestFit="1" customWidth="1"/>
    <col min="13064" max="13303" width="9.140625" style="109"/>
    <col min="13304" max="13304" width="16.5703125" style="109" customWidth="1"/>
    <col min="13305" max="13305" width="22.140625" style="109" customWidth="1"/>
    <col min="13306" max="13306" width="29.5703125" style="109" customWidth="1"/>
    <col min="13307" max="13307" width="5.5703125" style="109" customWidth="1"/>
    <col min="13308" max="13308" width="4.28515625" style="109" customWidth="1"/>
    <col min="13309" max="13309" width="9.7109375" style="109" customWidth="1"/>
    <col min="13310" max="13310" width="15.85546875" style="109" bestFit="1" customWidth="1"/>
    <col min="13311" max="13318" width="9.140625" style="109"/>
    <col min="13319" max="13319" width="13.140625" style="109" bestFit="1" customWidth="1"/>
    <col min="13320" max="13559" width="9.140625" style="109"/>
    <col min="13560" max="13560" width="16.5703125" style="109" customWidth="1"/>
    <col min="13561" max="13561" width="22.140625" style="109" customWidth="1"/>
    <col min="13562" max="13562" width="29.5703125" style="109" customWidth="1"/>
    <col min="13563" max="13563" width="5.5703125" style="109" customWidth="1"/>
    <col min="13564" max="13564" width="4.28515625" style="109" customWidth="1"/>
    <col min="13565" max="13565" width="9.7109375" style="109" customWidth="1"/>
    <col min="13566" max="13566" width="15.85546875" style="109" bestFit="1" customWidth="1"/>
    <col min="13567" max="13574" width="9.140625" style="109"/>
    <col min="13575" max="13575" width="13.140625" style="109" bestFit="1" customWidth="1"/>
    <col min="13576" max="13815" width="9.140625" style="109"/>
    <col min="13816" max="13816" width="16.5703125" style="109" customWidth="1"/>
    <col min="13817" max="13817" width="22.140625" style="109" customWidth="1"/>
    <col min="13818" max="13818" width="29.5703125" style="109" customWidth="1"/>
    <col min="13819" max="13819" width="5.5703125" style="109" customWidth="1"/>
    <col min="13820" max="13820" width="4.28515625" style="109" customWidth="1"/>
    <col min="13821" max="13821" width="9.7109375" style="109" customWidth="1"/>
    <col min="13822" max="13822" width="15.85546875" style="109" bestFit="1" customWidth="1"/>
    <col min="13823" max="13830" width="9.140625" style="109"/>
    <col min="13831" max="13831" width="13.140625" style="109" bestFit="1" customWidth="1"/>
    <col min="13832" max="14071" width="9.140625" style="109"/>
    <col min="14072" max="14072" width="16.5703125" style="109" customWidth="1"/>
    <col min="14073" max="14073" width="22.140625" style="109" customWidth="1"/>
    <col min="14074" max="14074" width="29.5703125" style="109" customWidth="1"/>
    <col min="14075" max="14075" width="5.5703125" style="109" customWidth="1"/>
    <col min="14076" max="14076" width="4.28515625" style="109" customWidth="1"/>
    <col min="14077" max="14077" width="9.7109375" style="109" customWidth="1"/>
    <col min="14078" max="14078" width="15.85546875" style="109" bestFit="1" customWidth="1"/>
    <col min="14079" max="14086" width="9.140625" style="109"/>
    <col min="14087" max="14087" width="13.140625" style="109" bestFit="1" customWidth="1"/>
    <col min="14088" max="14327" width="9.140625" style="109"/>
    <col min="14328" max="14328" width="16.5703125" style="109" customWidth="1"/>
    <col min="14329" max="14329" width="22.140625" style="109" customWidth="1"/>
    <col min="14330" max="14330" width="29.5703125" style="109" customWidth="1"/>
    <col min="14331" max="14331" width="5.5703125" style="109" customWidth="1"/>
    <col min="14332" max="14332" width="4.28515625" style="109" customWidth="1"/>
    <col min="14333" max="14333" width="9.7109375" style="109" customWidth="1"/>
    <col min="14334" max="14334" width="15.85546875" style="109" bestFit="1" customWidth="1"/>
    <col min="14335" max="14342" width="9.140625" style="109"/>
    <col min="14343" max="14343" width="13.140625" style="109" bestFit="1" customWidth="1"/>
    <col min="14344" max="14583" width="9.140625" style="109"/>
    <col min="14584" max="14584" width="16.5703125" style="109" customWidth="1"/>
    <col min="14585" max="14585" width="22.140625" style="109" customWidth="1"/>
    <col min="14586" max="14586" width="29.5703125" style="109" customWidth="1"/>
    <col min="14587" max="14587" width="5.5703125" style="109" customWidth="1"/>
    <col min="14588" max="14588" width="4.28515625" style="109" customWidth="1"/>
    <col min="14589" max="14589" width="9.7109375" style="109" customWidth="1"/>
    <col min="14590" max="14590" width="15.85546875" style="109" bestFit="1" customWidth="1"/>
    <col min="14591" max="14598" width="9.140625" style="109"/>
    <col min="14599" max="14599" width="13.140625" style="109" bestFit="1" customWidth="1"/>
    <col min="14600" max="14839" width="9.140625" style="109"/>
    <col min="14840" max="14840" width="16.5703125" style="109" customWidth="1"/>
    <col min="14841" max="14841" width="22.140625" style="109" customWidth="1"/>
    <col min="14842" max="14842" width="29.5703125" style="109" customWidth="1"/>
    <col min="14843" max="14843" width="5.5703125" style="109" customWidth="1"/>
    <col min="14844" max="14844" width="4.28515625" style="109" customWidth="1"/>
    <col min="14845" max="14845" width="9.7109375" style="109" customWidth="1"/>
    <col min="14846" max="14846" width="15.85546875" style="109" bestFit="1" customWidth="1"/>
    <col min="14847" max="14854" width="9.140625" style="109"/>
    <col min="14855" max="14855" width="13.140625" style="109" bestFit="1" customWidth="1"/>
    <col min="14856" max="15095" width="9.140625" style="109"/>
    <col min="15096" max="15096" width="16.5703125" style="109" customWidth="1"/>
    <col min="15097" max="15097" width="22.140625" style="109" customWidth="1"/>
    <col min="15098" max="15098" width="29.5703125" style="109" customWidth="1"/>
    <col min="15099" max="15099" width="5.5703125" style="109" customWidth="1"/>
    <col min="15100" max="15100" width="4.28515625" style="109" customWidth="1"/>
    <col min="15101" max="15101" width="9.7109375" style="109" customWidth="1"/>
    <col min="15102" max="15102" width="15.85546875" style="109" bestFit="1" customWidth="1"/>
    <col min="15103" max="15110" width="9.140625" style="109"/>
    <col min="15111" max="15111" width="13.140625" style="109" bestFit="1" customWidth="1"/>
    <col min="15112" max="15351" width="9.140625" style="109"/>
    <col min="15352" max="15352" width="16.5703125" style="109" customWidth="1"/>
    <col min="15353" max="15353" width="22.140625" style="109" customWidth="1"/>
    <col min="15354" max="15354" width="29.5703125" style="109" customWidth="1"/>
    <col min="15355" max="15355" width="5.5703125" style="109" customWidth="1"/>
    <col min="15356" max="15356" width="4.28515625" style="109" customWidth="1"/>
    <col min="15357" max="15357" width="9.7109375" style="109" customWidth="1"/>
    <col min="15358" max="15358" width="15.85546875" style="109" bestFit="1" customWidth="1"/>
    <col min="15359" max="15366" width="9.140625" style="109"/>
    <col min="15367" max="15367" width="13.140625" style="109" bestFit="1" customWidth="1"/>
    <col min="15368" max="15607" width="9.140625" style="109"/>
    <col min="15608" max="15608" width="16.5703125" style="109" customWidth="1"/>
    <col min="15609" max="15609" width="22.140625" style="109" customWidth="1"/>
    <col min="15610" max="15610" width="29.5703125" style="109" customWidth="1"/>
    <col min="15611" max="15611" width="5.5703125" style="109" customWidth="1"/>
    <col min="15612" max="15612" width="4.28515625" style="109" customWidth="1"/>
    <col min="15613" max="15613" width="9.7109375" style="109" customWidth="1"/>
    <col min="15614" max="15614" width="15.85546875" style="109" bestFit="1" customWidth="1"/>
    <col min="15615" max="15622" width="9.140625" style="109"/>
    <col min="15623" max="15623" width="13.140625" style="109" bestFit="1" customWidth="1"/>
    <col min="15624" max="15863" width="9.140625" style="109"/>
    <col min="15864" max="15864" width="16.5703125" style="109" customWidth="1"/>
    <col min="15865" max="15865" width="22.140625" style="109" customWidth="1"/>
    <col min="15866" max="15866" width="29.5703125" style="109" customWidth="1"/>
    <col min="15867" max="15867" width="5.5703125" style="109" customWidth="1"/>
    <col min="15868" max="15868" width="4.28515625" style="109" customWidth="1"/>
    <col min="15869" max="15869" width="9.7109375" style="109" customWidth="1"/>
    <col min="15870" max="15870" width="15.85546875" style="109" bestFit="1" customWidth="1"/>
    <col min="15871" max="15878" width="9.140625" style="109"/>
    <col min="15879" max="15879" width="13.140625" style="109" bestFit="1" customWidth="1"/>
    <col min="15880" max="16119" width="9.140625" style="109"/>
    <col min="16120" max="16120" width="16.5703125" style="109" customWidth="1"/>
    <col min="16121" max="16121" width="22.140625" style="109" customWidth="1"/>
    <col min="16122" max="16122" width="29.5703125" style="109" customWidth="1"/>
    <col min="16123" max="16123" width="5.5703125" style="109" customWidth="1"/>
    <col min="16124" max="16124" width="4.28515625" style="109" customWidth="1"/>
    <col min="16125" max="16125" width="9.7109375" style="109" customWidth="1"/>
    <col min="16126" max="16126" width="15.85546875" style="109" bestFit="1" customWidth="1"/>
    <col min="16127" max="16134" width="9.140625" style="109"/>
    <col min="16135" max="16135" width="13.140625" style="109" bestFit="1" customWidth="1"/>
    <col min="16136" max="16384" width="9.140625" style="109"/>
  </cols>
  <sheetData>
    <row r="1" spans="1:10" ht="21.75" customHeight="1" x14ac:dyDescent="0.25">
      <c r="A1" s="106"/>
      <c r="B1" s="107"/>
      <c r="C1" s="107"/>
      <c r="D1" s="358" t="s">
        <v>168</v>
      </c>
      <c r="E1" s="358"/>
      <c r="F1" s="358"/>
      <c r="G1" s="108" t="s">
        <v>7</v>
      </c>
      <c r="H1" s="399"/>
      <c r="I1" s="400"/>
      <c r="J1" s="400"/>
    </row>
    <row r="2" spans="1:10" x14ac:dyDescent="0.25">
      <c r="A2" s="106"/>
      <c r="B2" s="106"/>
      <c r="C2" s="106"/>
      <c r="D2" s="358"/>
      <c r="E2" s="358"/>
      <c r="F2" s="358"/>
      <c r="G2" s="110"/>
      <c r="H2" s="365" t="s">
        <v>29</v>
      </c>
      <c r="I2" s="366"/>
      <c r="J2" s="366"/>
    </row>
    <row r="3" spans="1:10" ht="15" customHeight="1" x14ac:dyDescent="0.25">
      <c r="A3" s="106"/>
      <c r="B3" s="106"/>
      <c r="C3" s="106"/>
      <c r="D3" s="358"/>
      <c r="E3" s="358"/>
      <c r="F3" s="358"/>
      <c r="G3" s="108" t="s">
        <v>8</v>
      </c>
      <c r="H3" s="399"/>
      <c r="I3" s="400"/>
      <c r="J3" s="400"/>
    </row>
    <row r="4" spans="1:10" x14ac:dyDescent="0.25">
      <c r="A4" s="106"/>
      <c r="B4" s="106"/>
      <c r="C4" s="106"/>
      <c r="D4" s="358"/>
      <c r="E4" s="358"/>
      <c r="F4" s="358"/>
      <c r="G4" s="110"/>
      <c r="H4" s="365" t="s">
        <v>194</v>
      </c>
      <c r="I4" s="366"/>
      <c r="J4" s="366"/>
    </row>
    <row r="5" spans="1:10" x14ac:dyDescent="0.25">
      <c r="G5" s="108" t="s">
        <v>9</v>
      </c>
      <c r="H5" s="399"/>
      <c r="I5" s="400"/>
      <c r="J5" s="400"/>
    </row>
    <row r="6" spans="1:10" x14ac:dyDescent="0.25">
      <c r="A6" s="123" t="s">
        <v>130</v>
      </c>
      <c r="B6" s="124"/>
      <c r="C6" s="125" t="s">
        <v>131</v>
      </c>
      <c r="D6" s="124"/>
      <c r="E6" s="126" t="s">
        <v>132</v>
      </c>
      <c r="G6" s="111"/>
      <c r="H6" s="365" t="s">
        <v>30</v>
      </c>
      <c r="I6" s="366"/>
      <c r="J6" s="366"/>
    </row>
    <row r="7" spans="1:10" ht="6" customHeight="1" x14ac:dyDescent="0.25"/>
    <row r="8" spans="1:10" ht="12.75" customHeight="1" x14ac:dyDescent="0.25">
      <c r="A8" s="371" t="s">
        <v>133</v>
      </c>
      <c r="B8" s="371"/>
      <c r="C8" s="371"/>
      <c r="D8" s="371" t="s">
        <v>134</v>
      </c>
      <c r="E8" s="371"/>
      <c r="F8" s="367" t="s">
        <v>135</v>
      </c>
      <c r="G8" s="371"/>
      <c r="H8" s="371"/>
      <c r="I8" s="371" t="s">
        <v>163</v>
      </c>
      <c r="J8" s="367" t="s">
        <v>136</v>
      </c>
    </row>
    <row r="9" spans="1:10" x14ac:dyDescent="0.25">
      <c r="A9" s="371"/>
      <c r="B9" s="371"/>
      <c r="C9" s="371"/>
      <c r="D9" s="371"/>
      <c r="E9" s="371"/>
      <c r="F9" s="367"/>
      <c r="G9" s="371"/>
      <c r="H9" s="371"/>
      <c r="I9" s="371"/>
      <c r="J9" s="367"/>
    </row>
    <row r="10" spans="1:10" ht="14.45" customHeight="1" x14ac:dyDescent="0.25">
      <c r="A10" s="368"/>
      <c r="B10" s="369"/>
      <c r="C10" s="370"/>
      <c r="D10" s="372"/>
      <c r="E10" s="370"/>
      <c r="F10" s="391"/>
      <c r="G10" s="392"/>
      <c r="H10" s="393"/>
      <c r="I10" s="112"/>
      <c r="J10" s="127"/>
    </row>
    <row r="11" spans="1:10" ht="14.45" customHeight="1" x14ac:dyDescent="0.25">
      <c r="A11" s="349"/>
      <c r="B11" s="350"/>
      <c r="C11" s="351"/>
      <c r="D11" s="360"/>
      <c r="E11" s="351"/>
      <c r="F11" s="387"/>
      <c r="G11" s="388"/>
      <c r="H11" s="394"/>
      <c r="I11" s="113"/>
      <c r="J11" s="128"/>
    </row>
    <row r="12" spans="1:10" ht="14.45" customHeight="1" x14ac:dyDescent="0.25">
      <c r="A12" s="349"/>
      <c r="B12" s="350"/>
      <c r="C12" s="351"/>
      <c r="D12" s="360"/>
      <c r="E12" s="351"/>
      <c r="F12" s="387"/>
      <c r="G12" s="388"/>
      <c r="H12" s="394"/>
      <c r="I12" s="113"/>
      <c r="J12" s="128"/>
    </row>
    <row r="13" spans="1:10" ht="14.45" customHeight="1" x14ac:dyDescent="0.25">
      <c r="A13" s="349"/>
      <c r="B13" s="350"/>
      <c r="C13" s="351"/>
      <c r="D13" s="360"/>
      <c r="E13" s="351"/>
      <c r="F13" s="387"/>
      <c r="G13" s="388"/>
      <c r="H13" s="394"/>
      <c r="I13" s="113"/>
      <c r="J13" s="128"/>
    </row>
    <row r="14" spans="1:10" ht="14.45" customHeight="1" x14ac:dyDescent="0.25">
      <c r="A14" s="349"/>
      <c r="B14" s="350"/>
      <c r="C14" s="351"/>
      <c r="D14" s="360"/>
      <c r="E14" s="351"/>
      <c r="F14" s="387"/>
      <c r="G14" s="388"/>
      <c r="H14" s="394"/>
      <c r="I14" s="113"/>
      <c r="J14" s="128"/>
    </row>
    <row r="15" spans="1:10" x14ac:dyDescent="0.25">
      <c r="A15" s="355"/>
      <c r="B15" s="356"/>
      <c r="C15" s="357"/>
      <c r="D15" s="359"/>
      <c r="E15" s="357"/>
      <c r="F15" s="379" t="s">
        <v>10</v>
      </c>
      <c r="G15" s="380"/>
      <c r="H15" s="381"/>
      <c r="I15" s="153"/>
      <c r="J15" s="154">
        <f>SUM(J10:J14)</f>
        <v>0</v>
      </c>
    </row>
    <row r="16" spans="1:10" ht="14.45" customHeight="1" x14ac:dyDescent="0.25">
      <c r="A16" s="352"/>
      <c r="B16" s="385"/>
      <c r="C16" s="386"/>
      <c r="D16" s="361"/>
      <c r="E16" s="354"/>
      <c r="F16" s="114"/>
      <c r="G16" s="115"/>
      <c r="H16" s="116"/>
      <c r="I16" s="113"/>
      <c r="J16" s="128"/>
    </row>
    <row r="17" spans="1:10" ht="14.45" customHeight="1" x14ac:dyDescent="0.25">
      <c r="A17" s="352"/>
      <c r="B17" s="353"/>
      <c r="C17" s="354"/>
      <c r="D17" s="361"/>
      <c r="E17" s="354"/>
      <c r="F17" s="114"/>
      <c r="G17" s="115"/>
      <c r="H17" s="116"/>
      <c r="I17" s="113"/>
      <c r="J17" s="128"/>
    </row>
    <row r="18" spans="1:10" ht="14.45" customHeight="1" x14ac:dyDescent="0.25">
      <c r="A18" s="117"/>
      <c r="B18" s="118"/>
      <c r="C18" s="119"/>
      <c r="D18" s="120"/>
      <c r="E18" s="119"/>
      <c r="F18" s="114"/>
      <c r="G18" s="115"/>
      <c r="H18" s="116"/>
      <c r="I18" s="113"/>
      <c r="J18" s="128"/>
    </row>
    <row r="19" spans="1:10" ht="14.45" customHeight="1" x14ac:dyDescent="0.25">
      <c r="A19" s="352"/>
      <c r="B19" s="353"/>
      <c r="C19" s="354"/>
      <c r="D19" s="361"/>
      <c r="E19" s="354"/>
      <c r="F19" s="387"/>
      <c r="G19" s="388"/>
      <c r="H19" s="389"/>
      <c r="I19" s="113"/>
      <c r="J19" s="128"/>
    </row>
    <row r="20" spans="1:10" ht="14.45" customHeight="1" x14ac:dyDescent="0.25">
      <c r="A20" s="352"/>
      <c r="B20" s="353"/>
      <c r="C20" s="354"/>
      <c r="D20" s="361"/>
      <c r="E20" s="354"/>
      <c r="F20" s="387"/>
      <c r="G20" s="388"/>
      <c r="H20" s="389"/>
      <c r="I20" s="113"/>
      <c r="J20" s="128"/>
    </row>
    <row r="21" spans="1:10" ht="15" customHeight="1" x14ac:dyDescent="0.25">
      <c r="A21" s="355"/>
      <c r="B21" s="356"/>
      <c r="C21" s="357"/>
      <c r="D21" s="359"/>
      <c r="E21" s="357"/>
      <c r="F21" s="379" t="s">
        <v>10</v>
      </c>
      <c r="G21" s="380"/>
      <c r="H21" s="381"/>
      <c r="I21" s="153"/>
      <c r="J21" s="154">
        <f>SUM(J16:J20)</f>
        <v>0</v>
      </c>
    </row>
    <row r="22" spans="1:10" ht="14.45" customHeight="1" x14ac:dyDescent="0.25">
      <c r="A22" s="352"/>
      <c r="B22" s="353"/>
      <c r="C22" s="354"/>
      <c r="D22" s="361"/>
      <c r="E22" s="354"/>
      <c r="F22" s="131"/>
      <c r="G22" s="132"/>
      <c r="H22" s="133"/>
      <c r="I22" s="134"/>
      <c r="J22" s="135"/>
    </row>
    <row r="23" spans="1:10" ht="14.45" customHeight="1" x14ac:dyDescent="0.25">
      <c r="A23" s="117"/>
      <c r="B23" s="118"/>
      <c r="C23" s="119"/>
      <c r="D23" s="120"/>
      <c r="E23" s="119"/>
      <c r="F23" s="131"/>
      <c r="G23" s="132"/>
      <c r="H23" s="133"/>
      <c r="I23" s="134"/>
      <c r="J23" s="135"/>
    </row>
    <row r="24" spans="1:10" ht="14.45" customHeight="1" x14ac:dyDescent="0.25">
      <c r="A24" s="117"/>
      <c r="B24" s="118"/>
      <c r="C24" s="119"/>
      <c r="D24" s="120"/>
      <c r="E24" s="119"/>
      <c r="F24" s="131"/>
      <c r="G24" s="132"/>
      <c r="H24" s="133"/>
      <c r="I24" s="134"/>
      <c r="J24" s="135"/>
    </row>
    <row r="25" spans="1:10" ht="14.45" customHeight="1" x14ac:dyDescent="0.25">
      <c r="A25" s="117"/>
      <c r="B25" s="118"/>
      <c r="C25" s="119"/>
      <c r="D25" s="120"/>
      <c r="E25" s="119"/>
      <c r="F25" s="131"/>
      <c r="G25" s="132"/>
      <c r="H25" s="133"/>
      <c r="I25" s="134"/>
      <c r="J25" s="135"/>
    </row>
    <row r="26" spans="1:10" ht="14.45" customHeight="1" x14ac:dyDescent="0.25">
      <c r="A26" s="352"/>
      <c r="B26" s="353"/>
      <c r="C26" s="354"/>
      <c r="D26" s="361"/>
      <c r="E26" s="354"/>
      <c r="F26" s="131"/>
      <c r="G26" s="383"/>
      <c r="H26" s="384"/>
      <c r="I26" s="134"/>
      <c r="J26" s="135"/>
    </row>
    <row r="27" spans="1:10" ht="15" customHeight="1" x14ac:dyDescent="0.25">
      <c r="A27" s="355"/>
      <c r="B27" s="356"/>
      <c r="C27" s="357"/>
      <c r="D27" s="359"/>
      <c r="E27" s="357"/>
      <c r="F27" s="379" t="s">
        <v>10</v>
      </c>
      <c r="G27" s="380"/>
      <c r="H27" s="382"/>
      <c r="I27" s="153"/>
      <c r="J27" s="154">
        <f>SUM(J22:J26)</f>
        <v>0</v>
      </c>
    </row>
    <row r="28" spans="1:10" ht="14.45" customHeight="1" x14ac:dyDescent="0.25">
      <c r="A28" s="352"/>
      <c r="B28" s="353"/>
      <c r="C28" s="354"/>
      <c r="D28" s="361"/>
      <c r="E28" s="354"/>
      <c r="F28" s="131"/>
      <c r="G28" s="132"/>
      <c r="H28" s="133"/>
      <c r="I28" s="134"/>
      <c r="J28" s="135"/>
    </row>
    <row r="29" spans="1:10" ht="14.45" customHeight="1" x14ac:dyDescent="0.25">
      <c r="A29" s="117"/>
      <c r="B29" s="118"/>
      <c r="C29" s="119"/>
      <c r="D29" s="120"/>
      <c r="E29" s="119"/>
      <c r="F29" s="131"/>
      <c r="G29" s="132"/>
      <c r="H29" s="133"/>
      <c r="I29" s="134"/>
      <c r="J29" s="135"/>
    </row>
    <row r="30" spans="1:10" ht="14.45" customHeight="1" x14ac:dyDescent="0.25">
      <c r="A30" s="117"/>
      <c r="B30" s="118"/>
      <c r="C30" s="119"/>
      <c r="D30" s="120"/>
      <c r="E30" s="119"/>
      <c r="F30" s="131"/>
      <c r="G30" s="132"/>
      <c r="H30" s="133"/>
      <c r="I30" s="134"/>
      <c r="J30" s="135"/>
    </row>
    <row r="31" spans="1:10" ht="14.45" customHeight="1" x14ac:dyDescent="0.25">
      <c r="A31" s="117"/>
      <c r="B31" s="118"/>
      <c r="C31" s="119"/>
      <c r="D31" s="120"/>
      <c r="E31" s="119"/>
      <c r="F31" s="131"/>
      <c r="G31" s="132"/>
      <c r="H31" s="133"/>
      <c r="I31" s="134"/>
      <c r="J31" s="135"/>
    </row>
    <row r="32" spans="1:10" ht="14.45" customHeight="1" x14ac:dyDescent="0.25">
      <c r="A32" s="352"/>
      <c r="B32" s="353"/>
      <c r="C32" s="354"/>
      <c r="D32" s="361"/>
      <c r="E32" s="354"/>
      <c r="F32" s="396"/>
      <c r="G32" s="397"/>
      <c r="H32" s="398"/>
      <c r="I32" s="134"/>
      <c r="J32" s="135"/>
    </row>
    <row r="33" spans="1:10" ht="15" customHeight="1" x14ac:dyDescent="0.25">
      <c r="A33" s="355"/>
      <c r="B33" s="356"/>
      <c r="C33" s="357"/>
      <c r="D33" s="359"/>
      <c r="E33" s="357"/>
      <c r="F33" s="379" t="s">
        <v>10</v>
      </c>
      <c r="G33" s="380"/>
      <c r="H33" s="382"/>
      <c r="I33" s="153"/>
      <c r="J33" s="154">
        <f>SUM(J28:J32)</f>
        <v>0</v>
      </c>
    </row>
    <row r="34" spans="1:10" ht="14.45" customHeight="1" x14ac:dyDescent="0.25">
      <c r="A34" s="352"/>
      <c r="B34" s="353"/>
      <c r="C34" s="354"/>
      <c r="D34" s="361"/>
      <c r="E34" s="354"/>
      <c r="F34" s="131"/>
      <c r="G34" s="132"/>
      <c r="H34" s="133"/>
      <c r="I34" s="134"/>
      <c r="J34" s="135"/>
    </row>
    <row r="35" spans="1:10" ht="14.45" customHeight="1" x14ac:dyDescent="0.25">
      <c r="A35" s="117"/>
      <c r="B35" s="118"/>
      <c r="C35" s="119"/>
      <c r="D35" s="120"/>
      <c r="E35" s="119"/>
      <c r="F35" s="131"/>
      <c r="G35" s="132"/>
      <c r="H35" s="133"/>
      <c r="I35" s="134"/>
      <c r="J35" s="135"/>
    </row>
    <row r="36" spans="1:10" ht="14.45" customHeight="1" x14ac:dyDescent="0.25">
      <c r="A36" s="117"/>
      <c r="B36" s="118"/>
      <c r="C36" s="119"/>
      <c r="D36" s="120"/>
      <c r="E36" s="119"/>
      <c r="F36" s="131"/>
      <c r="G36" s="132"/>
      <c r="H36" s="133"/>
      <c r="I36" s="134"/>
      <c r="J36" s="135"/>
    </row>
    <row r="37" spans="1:10" ht="14.45" customHeight="1" x14ac:dyDescent="0.25">
      <c r="A37" s="117"/>
      <c r="B37" s="118"/>
      <c r="C37" s="119"/>
      <c r="D37" s="120"/>
      <c r="E37" s="119"/>
      <c r="F37" s="131"/>
      <c r="G37" s="132"/>
      <c r="H37" s="133"/>
      <c r="I37" s="134"/>
      <c r="J37" s="135"/>
    </row>
    <row r="38" spans="1:10" ht="14.45" customHeight="1" x14ac:dyDescent="0.25">
      <c r="A38" s="352"/>
      <c r="B38" s="353"/>
      <c r="C38" s="354"/>
      <c r="D38" s="361"/>
      <c r="E38" s="354"/>
      <c r="F38" s="396"/>
      <c r="G38" s="397"/>
      <c r="H38" s="398"/>
      <c r="I38" s="134"/>
      <c r="J38" s="135"/>
    </row>
    <row r="39" spans="1:10" ht="15" customHeight="1" x14ac:dyDescent="0.25">
      <c r="A39" s="355"/>
      <c r="B39" s="356"/>
      <c r="C39" s="357"/>
      <c r="D39" s="359"/>
      <c r="E39" s="357"/>
      <c r="F39" s="379" t="s">
        <v>10</v>
      </c>
      <c r="G39" s="380"/>
      <c r="H39" s="382"/>
      <c r="I39" s="153"/>
      <c r="J39" s="154">
        <f>SUM(J34:J38)</f>
        <v>0</v>
      </c>
    </row>
    <row r="40" spans="1:10" ht="14.45" customHeight="1" x14ac:dyDescent="0.25">
      <c r="A40" s="352"/>
      <c r="B40" s="353"/>
      <c r="C40" s="354"/>
      <c r="D40" s="361"/>
      <c r="E40" s="354"/>
      <c r="F40" s="131"/>
      <c r="G40" s="132"/>
      <c r="H40" s="133"/>
      <c r="I40" s="134"/>
      <c r="J40" s="135"/>
    </row>
    <row r="41" spans="1:10" ht="14.45" customHeight="1" x14ac:dyDescent="0.25">
      <c r="A41" s="352"/>
      <c r="B41" s="353"/>
      <c r="C41" s="354"/>
      <c r="D41" s="361"/>
      <c r="E41" s="354"/>
      <c r="F41" s="396"/>
      <c r="G41" s="397"/>
      <c r="H41" s="398"/>
      <c r="I41" s="134"/>
      <c r="J41" s="135"/>
    </row>
    <row r="42" spans="1:10" ht="14.45" customHeight="1" x14ac:dyDescent="0.25">
      <c r="A42" s="117"/>
      <c r="B42" s="118"/>
      <c r="C42" s="119"/>
      <c r="D42" s="120"/>
      <c r="E42" s="119"/>
      <c r="F42" s="136"/>
      <c r="G42" s="137"/>
      <c r="H42" s="138"/>
      <c r="I42" s="134"/>
      <c r="J42" s="135"/>
    </row>
    <row r="43" spans="1:10" ht="14.45" customHeight="1" x14ac:dyDescent="0.25">
      <c r="A43" s="352"/>
      <c r="B43" s="353"/>
      <c r="C43" s="354"/>
      <c r="D43" s="361"/>
      <c r="E43" s="354"/>
      <c r="F43" s="396"/>
      <c r="G43" s="397"/>
      <c r="H43" s="398"/>
      <c r="I43" s="134"/>
      <c r="J43" s="135"/>
    </row>
    <row r="44" spans="1:10" ht="14.45" customHeight="1" x14ac:dyDescent="0.25">
      <c r="A44" s="352"/>
      <c r="B44" s="353"/>
      <c r="C44" s="354"/>
      <c r="D44" s="361"/>
      <c r="E44" s="354"/>
      <c r="F44" s="396"/>
      <c r="G44" s="397"/>
      <c r="H44" s="398"/>
      <c r="I44" s="134"/>
      <c r="J44" s="135"/>
    </row>
    <row r="45" spans="1:10" ht="15" customHeight="1" x14ac:dyDescent="0.25">
      <c r="A45" s="355"/>
      <c r="B45" s="356"/>
      <c r="C45" s="357"/>
      <c r="D45" s="359"/>
      <c r="E45" s="357"/>
      <c r="F45" s="379" t="s">
        <v>10</v>
      </c>
      <c r="G45" s="380"/>
      <c r="H45" s="382"/>
      <c r="I45" s="153"/>
      <c r="J45" s="154">
        <f>SUM(J40:J44)</f>
        <v>0</v>
      </c>
    </row>
    <row r="46" spans="1:10" ht="15" customHeight="1" x14ac:dyDescent="0.25">
      <c r="A46" s="352"/>
      <c r="B46" s="353"/>
      <c r="C46" s="354"/>
      <c r="D46" s="361"/>
      <c r="E46" s="354"/>
      <c r="F46" s="407" t="s">
        <v>83</v>
      </c>
      <c r="G46" s="383"/>
      <c r="H46" s="408"/>
      <c r="I46" s="134"/>
      <c r="J46" s="139"/>
    </row>
    <row r="47" spans="1:10" ht="15" customHeight="1" x14ac:dyDescent="0.25">
      <c r="A47" s="349"/>
      <c r="B47" s="350"/>
      <c r="C47" s="351"/>
      <c r="D47" s="360"/>
      <c r="E47" s="351"/>
      <c r="F47" s="401" t="s">
        <v>84</v>
      </c>
      <c r="G47" s="402"/>
      <c r="H47" s="403"/>
      <c r="I47" s="113"/>
      <c r="J47" s="130"/>
    </row>
    <row r="48" spans="1:10" ht="15" customHeight="1" x14ac:dyDescent="0.25">
      <c r="A48" s="349"/>
      <c r="B48" s="350"/>
      <c r="C48" s="351"/>
      <c r="D48" s="360"/>
      <c r="E48" s="351"/>
      <c r="F48" s="401" t="s">
        <v>86</v>
      </c>
      <c r="G48" s="402"/>
      <c r="H48" s="403"/>
      <c r="I48" s="113"/>
      <c r="J48" s="130"/>
    </row>
    <row r="49" spans="1:10" ht="15" customHeight="1" x14ac:dyDescent="0.25">
      <c r="A49" s="349"/>
      <c r="B49" s="350"/>
      <c r="C49" s="351"/>
      <c r="D49" s="360"/>
      <c r="E49" s="351"/>
      <c r="F49" s="401" t="s">
        <v>87</v>
      </c>
      <c r="G49" s="402"/>
      <c r="H49" s="403"/>
      <c r="I49" s="113"/>
      <c r="J49" s="130"/>
    </row>
    <row r="50" spans="1:10" ht="15" customHeight="1" thickBot="1" x14ac:dyDescent="0.3">
      <c r="A50" s="376"/>
      <c r="B50" s="377"/>
      <c r="C50" s="378"/>
      <c r="D50" s="395"/>
      <c r="E50" s="378"/>
      <c r="F50" s="404" t="s">
        <v>41</v>
      </c>
      <c r="G50" s="405"/>
      <c r="H50" s="406"/>
      <c r="I50" s="121"/>
      <c r="J50" s="129"/>
    </row>
    <row r="51" spans="1:10" s="122" customFormat="1" ht="18" customHeight="1" thickTop="1" x14ac:dyDescent="0.2">
      <c r="A51" s="373"/>
      <c r="B51" s="374"/>
      <c r="C51" s="375"/>
      <c r="D51" s="390"/>
      <c r="E51" s="375"/>
      <c r="F51" s="362" t="s">
        <v>85</v>
      </c>
      <c r="G51" s="363"/>
      <c r="H51" s="364"/>
      <c r="I51" s="155"/>
      <c r="J51" s="156">
        <f>SUM(J46:J50)</f>
        <v>0</v>
      </c>
    </row>
  </sheetData>
  <sheetProtection algorithmName="SHA-512" hashValue="T7cFFW9zRT5zasmVEusSeFqE0IbqqvZH6H1erIX/c6glbhVnnS5t/L9kQx9TR6iVE3m/dtBTbwphUBeFX1OoOQ==" saltValue="UVK01+KmKzgCQ7Ex2I1LMg==" spinCount="100000" sheet="1" objects="1" scenarios="1"/>
  <mergeCells count="99">
    <mergeCell ref="F47:H47"/>
    <mergeCell ref="F48:H48"/>
    <mergeCell ref="F49:H49"/>
    <mergeCell ref="F50:H50"/>
    <mergeCell ref="F41:H41"/>
    <mergeCell ref="F43:H43"/>
    <mergeCell ref="F44:H44"/>
    <mergeCell ref="F45:H45"/>
    <mergeCell ref="F46:H46"/>
    <mergeCell ref="D32:E32"/>
    <mergeCell ref="D33:E33"/>
    <mergeCell ref="D34:E34"/>
    <mergeCell ref="D43:E43"/>
    <mergeCell ref="F39:H39"/>
    <mergeCell ref="H1:J1"/>
    <mergeCell ref="H2:J2"/>
    <mergeCell ref="H3:J3"/>
    <mergeCell ref="H4:J4"/>
    <mergeCell ref="H5:J5"/>
    <mergeCell ref="D51:E51"/>
    <mergeCell ref="F8:H9"/>
    <mergeCell ref="F10:H10"/>
    <mergeCell ref="F11:H11"/>
    <mergeCell ref="F12:H12"/>
    <mergeCell ref="F13:H13"/>
    <mergeCell ref="F14:H14"/>
    <mergeCell ref="D46:E46"/>
    <mergeCell ref="D47:E47"/>
    <mergeCell ref="D48:E48"/>
    <mergeCell ref="D49:E49"/>
    <mergeCell ref="D50:E50"/>
    <mergeCell ref="D44:E44"/>
    <mergeCell ref="F20:H20"/>
    <mergeCell ref="F32:H32"/>
    <mergeCell ref="F38:H38"/>
    <mergeCell ref="A43:C43"/>
    <mergeCell ref="A33:C33"/>
    <mergeCell ref="F15:H15"/>
    <mergeCell ref="F21:H21"/>
    <mergeCell ref="F33:H33"/>
    <mergeCell ref="F27:H27"/>
    <mergeCell ref="G26:H26"/>
    <mergeCell ref="A16:C16"/>
    <mergeCell ref="D17:E17"/>
    <mergeCell ref="D19:E19"/>
    <mergeCell ref="D20:E20"/>
    <mergeCell ref="D21:E21"/>
    <mergeCell ref="D22:E22"/>
    <mergeCell ref="D26:E26"/>
    <mergeCell ref="D28:E28"/>
    <mergeCell ref="F19:H19"/>
    <mergeCell ref="A28:C28"/>
    <mergeCell ref="A32:C32"/>
    <mergeCell ref="A51:C51"/>
    <mergeCell ref="A17:C17"/>
    <mergeCell ref="A19:C19"/>
    <mergeCell ref="A20:C20"/>
    <mergeCell ref="A21:C21"/>
    <mergeCell ref="A22:C22"/>
    <mergeCell ref="A49:C49"/>
    <mergeCell ref="A50:C50"/>
    <mergeCell ref="A44:C44"/>
    <mergeCell ref="A45:C45"/>
    <mergeCell ref="A38:C38"/>
    <mergeCell ref="A39:C39"/>
    <mergeCell ref="A40:C40"/>
    <mergeCell ref="A41:C41"/>
    <mergeCell ref="F51:H51"/>
    <mergeCell ref="H6:J6"/>
    <mergeCell ref="J8:J9"/>
    <mergeCell ref="A10:C10"/>
    <mergeCell ref="A11:C11"/>
    <mergeCell ref="A12:C12"/>
    <mergeCell ref="A13:C13"/>
    <mergeCell ref="A8:C9"/>
    <mergeCell ref="D8:E9"/>
    <mergeCell ref="I8:I9"/>
    <mergeCell ref="D10:E10"/>
    <mergeCell ref="D11:E11"/>
    <mergeCell ref="A47:C47"/>
    <mergeCell ref="D12:E12"/>
    <mergeCell ref="D13:E13"/>
    <mergeCell ref="A46:C46"/>
    <mergeCell ref="A48:C48"/>
    <mergeCell ref="A26:C26"/>
    <mergeCell ref="A34:C34"/>
    <mergeCell ref="A27:C27"/>
    <mergeCell ref="D1:F4"/>
    <mergeCell ref="D15:E15"/>
    <mergeCell ref="D14:E14"/>
    <mergeCell ref="A15:C15"/>
    <mergeCell ref="A14:C14"/>
    <mergeCell ref="D40:E40"/>
    <mergeCell ref="D41:E41"/>
    <mergeCell ref="D27:E27"/>
    <mergeCell ref="D45:E45"/>
    <mergeCell ref="D38:E38"/>
    <mergeCell ref="D39:E39"/>
    <mergeCell ref="D16:E16"/>
  </mergeCells>
  <pageMargins left="0.5" right="0.5" top="0.25" bottom="0.5" header="0" footer="0"/>
  <pageSetup fitToWidth="0" fitToHeight="0" orientation="portrait" r:id="rId1"/>
  <headerFooter>
    <oddFooter>&amp;L&amp;"Cambria,Regular"&amp;9Form #05-15-021 (Rev January, 2016)
Alaska Department of Education &amp; Early Development&amp;R&amp;"Cambria,Regular"&amp;9&amp;A - YTD Non-Profit/University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80" zoomScaleNormal="80" workbookViewId="0"/>
  </sheetViews>
  <sheetFormatPr defaultRowHeight="15.75" x14ac:dyDescent="0.25"/>
  <cols>
    <col min="1" max="1" width="1.7109375" style="68" customWidth="1"/>
    <col min="2" max="2" width="2.85546875" style="68" customWidth="1"/>
    <col min="3" max="3" width="7.5703125" style="151" customWidth="1"/>
    <col min="4" max="4" width="83.7109375" style="68" customWidth="1"/>
    <col min="5" max="5" width="1.7109375" style="68" customWidth="1"/>
    <col min="6" max="16384" width="9.140625" style="68"/>
  </cols>
  <sheetData>
    <row r="1" spans="1:5" ht="3.95" customHeight="1" x14ac:dyDescent="0.25">
      <c r="A1" s="67"/>
      <c r="B1" s="67"/>
      <c r="C1" s="69"/>
      <c r="D1" s="67"/>
      <c r="E1" s="67"/>
    </row>
    <row r="2" spans="1:5" ht="51.75" customHeight="1" x14ac:dyDescent="0.25">
      <c r="A2" s="67"/>
      <c r="B2" s="311" t="s">
        <v>189</v>
      </c>
      <c r="C2" s="410"/>
      <c r="D2" s="411"/>
      <c r="E2" s="67"/>
    </row>
    <row r="3" spans="1:5" ht="6" customHeight="1" x14ac:dyDescent="0.25">
      <c r="A3" s="67"/>
      <c r="B3" s="67"/>
      <c r="C3" s="69"/>
      <c r="D3" s="67"/>
      <c r="E3" s="67"/>
    </row>
    <row r="4" spans="1:5" ht="29.25" customHeight="1" x14ac:dyDescent="0.25">
      <c r="A4" s="67"/>
      <c r="B4" s="315" t="s">
        <v>182</v>
      </c>
      <c r="C4" s="315"/>
      <c r="D4" s="315"/>
      <c r="E4" s="67"/>
    </row>
    <row r="5" spans="1:5" ht="6" customHeight="1" x14ac:dyDescent="0.25">
      <c r="A5" s="67"/>
      <c r="B5" s="141"/>
      <c r="C5" s="142"/>
      <c r="D5" s="141"/>
      <c r="E5" s="67"/>
    </row>
    <row r="6" spans="1:5" x14ac:dyDescent="0.25">
      <c r="A6" s="67"/>
      <c r="B6" s="310" t="s">
        <v>115</v>
      </c>
      <c r="C6" s="310"/>
      <c r="D6" s="310"/>
      <c r="E6" s="67"/>
    </row>
    <row r="7" spans="1:5" ht="6" customHeight="1" x14ac:dyDescent="0.25">
      <c r="A7" s="67"/>
      <c r="B7" s="141"/>
      <c r="C7" s="142"/>
      <c r="D7" s="141"/>
      <c r="E7" s="67"/>
    </row>
    <row r="8" spans="1:5" s="145" customFormat="1" x14ac:dyDescent="0.2">
      <c r="A8" s="143"/>
      <c r="B8" s="309" t="s">
        <v>100</v>
      </c>
      <c r="C8" s="309"/>
      <c r="D8" s="144" t="s">
        <v>116</v>
      </c>
      <c r="E8" s="143"/>
    </row>
    <row r="9" spans="1:5" s="145" customFormat="1" ht="45" customHeight="1" x14ac:dyDescent="0.2">
      <c r="A9" s="143"/>
      <c r="B9" s="309" t="s">
        <v>101</v>
      </c>
      <c r="C9" s="309"/>
      <c r="D9" s="146" t="s">
        <v>117</v>
      </c>
      <c r="E9" s="143"/>
    </row>
    <row r="10" spans="1:5" ht="6" customHeight="1" x14ac:dyDescent="0.25">
      <c r="A10" s="67"/>
      <c r="B10" s="141"/>
      <c r="C10" s="142"/>
      <c r="D10" s="141"/>
      <c r="E10" s="67"/>
    </row>
    <row r="11" spans="1:5" ht="43.5" customHeight="1" x14ac:dyDescent="0.25">
      <c r="A11" s="67"/>
      <c r="B11" s="409" t="s">
        <v>137</v>
      </c>
      <c r="C11" s="409"/>
      <c r="D11" s="409"/>
      <c r="E11" s="67"/>
    </row>
    <row r="12" spans="1:5" ht="6" customHeight="1" x14ac:dyDescent="0.25">
      <c r="A12" s="67"/>
      <c r="B12" s="141"/>
      <c r="C12" s="142"/>
      <c r="D12" s="141"/>
      <c r="E12" s="67"/>
    </row>
    <row r="13" spans="1:5" s="145" customFormat="1" x14ac:dyDescent="0.2">
      <c r="A13" s="143"/>
      <c r="B13" s="147" t="s">
        <v>139</v>
      </c>
      <c r="C13" s="148" t="s">
        <v>150</v>
      </c>
      <c r="D13" s="146" t="s">
        <v>187</v>
      </c>
      <c r="E13" s="143"/>
    </row>
    <row r="14" spans="1:5" s="145" customFormat="1" ht="6" customHeight="1" x14ac:dyDescent="0.2">
      <c r="A14" s="143"/>
      <c r="B14" s="147"/>
      <c r="C14" s="148"/>
      <c r="D14" s="144"/>
      <c r="E14" s="143"/>
    </row>
    <row r="15" spans="1:5" s="145" customFormat="1" x14ac:dyDescent="0.2">
      <c r="A15" s="143"/>
      <c r="B15" s="147" t="s">
        <v>140</v>
      </c>
      <c r="C15" s="148" t="s">
        <v>151</v>
      </c>
      <c r="D15" s="146" t="s">
        <v>160</v>
      </c>
      <c r="E15" s="143"/>
    </row>
    <row r="16" spans="1:5" s="145" customFormat="1" ht="6" customHeight="1" x14ac:dyDescent="0.2">
      <c r="A16" s="143"/>
      <c r="B16" s="147"/>
      <c r="C16" s="148"/>
      <c r="D16" s="144"/>
      <c r="E16" s="143"/>
    </row>
    <row r="17" spans="1:5" s="145" customFormat="1" x14ac:dyDescent="0.2">
      <c r="A17" s="143"/>
      <c r="B17" s="147" t="s">
        <v>141</v>
      </c>
      <c r="C17" s="148" t="s">
        <v>152</v>
      </c>
      <c r="D17" s="146" t="s">
        <v>155</v>
      </c>
      <c r="E17" s="143"/>
    </row>
    <row r="18" spans="1:5" s="145" customFormat="1" ht="6" customHeight="1" x14ac:dyDescent="0.2">
      <c r="A18" s="143"/>
      <c r="B18" s="147"/>
      <c r="C18" s="148"/>
      <c r="D18" s="144"/>
      <c r="E18" s="143"/>
    </row>
    <row r="19" spans="1:5" s="145" customFormat="1" x14ac:dyDescent="0.2">
      <c r="A19" s="143"/>
      <c r="B19" s="147" t="s">
        <v>142</v>
      </c>
      <c r="C19" s="148" t="s">
        <v>153</v>
      </c>
      <c r="D19" s="146" t="s">
        <v>156</v>
      </c>
      <c r="E19" s="143"/>
    </row>
    <row r="20" spans="1:5" s="145" customFormat="1" ht="6" customHeight="1" x14ac:dyDescent="0.2">
      <c r="A20" s="143"/>
      <c r="B20" s="147"/>
      <c r="C20" s="148"/>
      <c r="D20" s="144"/>
      <c r="E20" s="143"/>
    </row>
    <row r="21" spans="1:5" s="145" customFormat="1" ht="28.5" x14ac:dyDescent="0.2">
      <c r="A21" s="143"/>
      <c r="B21" s="147" t="s">
        <v>143</v>
      </c>
      <c r="C21" s="148" t="s">
        <v>146</v>
      </c>
      <c r="D21" s="146" t="s">
        <v>161</v>
      </c>
      <c r="E21" s="143"/>
    </row>
    <row r="22" spans="1:5" s="145" customFormat="1" x14ac:dyDescent="0.2">
      <c r="A22" s="143"/>
      <c r="C22" s="148"/>
      <c r="D22" s="157" t="s">
        <v>162</v>
      </c>
      <c r="E22" s="143"/>
    </row>
    <row r="23" spans="1:5" s="145" customFormat="1" ht="6" customHeight="1" x14ac:dyDescent="0.2">
      <c r="A23" s="143"/>
      <c r="B23" s="147"/>
      <c r="C23" s="148"/>
      <c r="D23" s="144"/>
      <c r="E23" s="143"/>
    </row>
    <row r="24" spans="1:5" s="145" customFormat="1" x14ac:dyDescent="0.2">
      <c r="A24" s="143"/>
      <c r="B24" s="147" t="s">
        <v>144</v>
      </c>
      <c r="C24" s="148" t="s">
        <v>147</v>
      </c>
      <c r="D24" s="146" t="s">
        <v>157</v>
      </c>
      <c r="E24" s="143"/>
    </row>
    <row r="25" spans="1:5" s="145" customFormat="1" ht="6" customHeight="1" x14ac:dyDescent="0.2">
      <c r="A25" s="143"/>
      <c r="B25" s="147"/>
      <c r="C25" s="148"/>
      <c r="D25" s="144"/>
      <c r="E25" s="143"/>
    </row>
    <row r="26" spans="1:5" s="145" customFormat="1" x14ac:dyDescent="0.2">
      <c r="A26" s="143"/>
      <c r="B26" s="147" t="s">
        <v>145</v>
      </c>
      <c r="C26" s="148" t="s">
        <v>120</v>
      </c>
      <c r="D26" s="146" t="s">
        <v>158</v>
      </c>
      <c r="E26" s="143"/>
    </row>
    <row r="27" spans="1:5" s="145" customFormat="1" ht="6" customHeight="1" x14ac:dyDescent="0.2">
      <c r="A27" s="143"/>
      <c r="B27" s="147"/>
      <c r="C27" s="148"/>
      <c r="D27" s="144"/>
      <c r="E27" s="143"/>
    </row>
    <row r="28" spans="1:5" s="145" customFormat="1" x14ac:dyDescent="0.2">
      <c r="A28" s="143"/>
      <c r="B28" s="147" t="s">
        <v>188</v>
      </c>
      <c r="C28" s="148" t="s">
        <v>120</v>
      </c>
      <c r="D28" s="144" t="s">
        <v>159</v>
      </c>
      <c r="E28" s="143"/>
    </row>
    <row r="29" spans="1:5" s="145" customFormat="1" ht="6" customHeight="1" x14ac:dyDescent="0.2">
      <c r="A29" s="143"/>
      <c r="B29" s="147"/>
      <c r="C29" s="148"/>
      <c r="D29" s="144" t="s">
        <v>31</v>
      </c>
      <c r="E29" s="143"/>
    </row>
    <row r="30" spans="1:5" s="145" customFormat="1" x14ac:dyDescent="0.2">
      <c r="A30" s="143"/>
      <c r="B30" s="147"/>
      <c r="C30" s="148"/>
      <c r="D30" s="144"/>
      <c r="E30" s="143"/>
    </row>
    <row r="31" spans="1:5" s="145" customFormat="1" x14ac:dyDescent="0.2">
      <c r="A31" s="143"/>
      <c r="B31" s="147"/>
      <c r="C31" s="148"/>
      <c r="D31" s="144"/>
      <c r="E31" s="143"/>
    </row>
    <row r="32" spans="1:5" s="145" customFormat="1" x14ac:dyDescent="0.2">
      <c r="A32" s="143"/>
      <c r="B32" s="147"/>
      <c r="C32" s="148"/>
      <c r="D32" s="144"/>
      <c r="E32" s="143"/>
    </row>
    <row r="33" spans="1:5" s="145" customFormat="1" x14ac:dyDescent="0.2">
      <c r="A33" s="143"/>
      <c r="B33" s="147"/>
      <c r="C33" s="148"/>
      <c r="D33" s="144"/>
      <c r="E33" s="143"/>
    </row>
    <row r="34" spans="1:5" s="145" customFormat="1" x14ac:dyDescent="0.2">
      <c r="A34" s="143"/>
      <c r="B34" s="147"/>
      <c r="C34" s="148"/>
      <c r="D34" s="144"/>
      <c r="E34" s="143"/>
    </row>
    <row r="35" spans="1:5" s="145" customFormat="1" x14ac:dyDescent="0.2">
      <c r="A35" s="143"/>
      <c r="B35" s="147"/>
      <c r="C35" s="148"/>
      <c r="D35" s="144"/>
      <c r="E35" s="143"/>
    </row>
    <row r="36" spans="1:5" s="145" customFormat="1" x14ac:dyDescent="0.2">
      <c r="A36" s="143"/>
      <c r="B36" s="147"/>
      <c r="C36" s="148"/>
      <c r="D36" s="144"/>
      <c r="E36" s="143"/>
    </row>
    <row r="37" spans="1:5" s="145" customFormat="1" x14ac:dyDescent="0.2">
      <c r="A37" s="143"/>
      <c r="B37" s="147"/>
      <c r="C37" s="148"/>
      <c r="D37" s="144"/>
      <c r="E37" s="143"/>
    </row>
    <row r="38" spans="1:5" s="145" customFormat="1" x14ac:dyDescent="0.2">
      <c r="A38" s="143"/>
      <c r="B38" s="147"/>
      <c r="C38" s="148"/>
      <c r="D38" s="144"/>
      <c r="E38" s="143"/>
    </row>
    <row r="39" spans="1:5" s="145" customFormat="1" x14ac:dyDescent="0.2">
      <c r="A39" s="143"/>
      <c r="B39" s="147"/>
      <c r="C39" s="148"/>
      <c r="D39" s="146"/>
      <c r="E39" s="143"/>
    </row>
    <row r="40" spans="1:5" s="145" customFormat="1" x14ac:dyDescent="0.2">
      <c r="A40" s="143"/>
      <c r="B40" s="147"/>
      <c r="C40" s="148"/>
      <c r="D40" s="144"/>
      <c r="E40" s="143"/>
    </row>
    <row r="41" spans="1:5" s="145" customFormat="1" x14ac:dyDescent="0.2">
      <c r="A41" s="143"/>
      <c r="B41" s="147"/>
      <c r="C41" s="148"/>
      <c r="D41" s="144"/>
      <c r="E41" s="143"/>
    </row>
    <row r="42" spans="1:5" s="145" customFormat="1" x14ac:dyDescent="0.2">
      <c r="A42" s="143"/>
      <c r="B42" s="147"/>
      <c r="C42" s="148"/>
      <c r="D42" s="144"/>
      <c r="E42" s="143"/>
    </row>
    <row r="43" spans="1:5" s="145" customFormat="1" x14ac:dyDescent="0.2">
      <c r="A43" s="143"/>
      <c r="B43" s="147"/>
      <c r="C43" s="148"/>
      <c r="D43" s="146"/>
      <c r="E43" s="143"/>
    </row>
    <row r="44" spans="1:5" s="145" customFormat="1" ht="3.95" customHeight="1" x14ac:dyDescent="0.2">
      <c r="A44" s="143"/>
      <c r="B44" s="149"/>
      <c r="C44" s="150"/>
      <c r="D44" s="143"/>
      <c r="E44" s="143"/>
    </row>
  </sheetData>
  <sheetProtection algorithmName="SHA-512" hashValue="A5FHgbgfMinOlocTjJjdR5B0/n3u/JRVBk8pgciMuEqlNxPeYt62GCMlKmzQGj/Nigg9rdcQbBM4D+RpZ5Yj5Q==" saltValue="mOyvsMeo+t7rr5vmrPsyEQ==" spinCount="100000" sheet="1" objects="1" scenarios="1"/>
  <mergeCells count="6">
    <mergeCell ref="B9:C9"/>
    <mergeCell ref="B11:D11"/>
    <mergeCell ref="B2:D2"/>
    <mergeCell ref="B4:D4"/>
    <mergeCell ref="B6:D6"/>
    <mergeCell ref="B8:C8"/>
  </mergeCells>
  <hyperlinks>
    <hyperlink ref="D22" r:id="rId1"/>
  </hyperlinks>
  <printOptions horizontalCentered="1"/>
  <pageMargins left="0.5" right="0.5" top="0.25" bottom="0.5" header="0" footer="0"/>
  <pageSetup orientation="portrait" verticalDpi="0" r:id="rId2"/>
  <headerFooter>
    <oddFooter>&amp;L&amp;"Cambria,Regular"&amp;9Form #05-15-021 (Rev January, 2016)
Alaska Department of Education &amp; Early Development&amp;R&amp;"Cambria,Regular"&amp;9&amp;A - YTD Non-Profit/University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zoomScale="80" zoomScaleNormal="80" workbookViewId="0"/>
  </sheetViews>
  <sheetFormatPr defaultRowHeight="15" x14ac:dyDescent="0.25"/>
  <cols>
    <col min="1" max="1" width="5.28515625" style="159" customWidth="1"/>
    <col min="2" max="2" width="5.7109375" style="159" customWidth="1"/>
    <col min="3" max="3" width="2.42578125" style="159" customWidth="1"/>
    <col min="4" max="4" width="6.85546875" style="159" customWidth="1"/>
    <col min="5" max="5" width="14.7109375" style="159" customWidth="1"/>
    <col min="6" max="6" width="23.42578125" style="159" customWidth="1"/>
    <col min="7" max="7" width="3" style="159" customWidth="1"/>
    <col min="8" max="8" width="7.42578125" style="159" bestFit="1" customWidth="1"/>
    <col min="9" max="9" width="12.28515625" style="162" customWidth="1"/>
    <col min="10" max="10" width="15.85546875" style="159" customWidth="1"/>
    <col min="11" max="247" width="9.140625" style="159"/>
    <col min="248" max="248" width="16.5703125" style="159" customWidth="1"/>
    <col min="249" max="249" width="22.140625" style="159" customWidth="1"/>
    <col min="250" max="250" width="29.5703125" style="159" customWidth="1"/>
    <col min="251" max="251" width="5.5703125" style="159" customWidth="1"/>
    <col min="252" max="252" width="4.28515625" style="159" customWidth="1"/>
    <col min="253" max="253" width="9.7109375" style="159" customWidth="1"/>
    <col min="254" max="254" width="15.85546875" style="159" bestFit="1" customWidth="1"/>
    <col min="255" max="262" width="9.140625" style="159"/>
    <col min="263" max="263" width="13.140625" style="159" bestFit="1" customWidth="1"/>
    <col min="264" max="503" width="9.140625" style="159"/>
    <col min="504" max="504" width="16.5703125" style="159" customWidth="1"/>
    <col min="505" max="505" width="22.140625" style="159" customWidth="1"/>
    <col min="506" max="506" width="29.5703125" style="159" customWidth="1"/>
    <col min="507" max="507" width="5.5703125" style="159" customWidth="1"/>
    <col min="508" max="508" width="4.28515625" style="159" customWidth="1"/>
    <col min="509" max="509" width="9.7109375" style="159" customWidth="1"/>
    <col min="510" max="510" width="15.85546875" style="159" bestFit="1" customWidth="1"/>
    <col min="511" max="518" width="9.140625" style="159"/>
    <col min="519" max="519" width="13.140625" style="159" bestFit="1" customWidth="1"/>
    <col min="520" max="759" width="9.140625" style="159"/>
    <col min="760" max="760" width="16.5703125" style="159" customWidth="1"/>
    <col min="761" max="761" width="22.140625" style="159" customWidth="1"/>
    <col min="762" max="762" width="29.5703125" style="159" customWidth="1"/>
    <col min="763" max="763" width="5.5703125" style="159" customWidth="1"/>
    <col min="764" max="764" width="4.28515625" style="159" customWidth="1"/>
    <col min="765" max="765" width="9.7109375" style="159" customWidth="1"/>
    <col min="766" max="766" width="15.85546875" style="159" bestFit="1" customWidth="1"/>
    <col min="767" max="774" width="9.140625" style="159"/>
    <col min="775" max="775" width="13.140625" style="159" bestFit="1" customWidth="1"/>
    <col min="776" max="1015" width="9.140625" style="159"/>
    <col min="1016" max="1016" width="16.5703125" style="159" customWidth="1"/>
    <col min="1017" max="1017" width="22.140625" style="159" customWidth="1"/>
    <col min="1018" max="1018" width="29.5703125" style="159" customWidth="1"/>
    <col min="1019" max="1019" width="5.5703125" style="159" customWidth="1"/>
    <col min="1020" max="1020" width="4.28515625" style="159" customWidth="1"/>
    <col min="1021" max="1021" width="9.7109375" style="159" customWidth="1"/>
    <col min="1022" max="1022" width="15.85546875" style="159" bestFit="1" customWidth="1"/>
    <col min="1023" max="1030" width="9.140625" style="159"/>
    <col min="1031" max="1031" width="13.140625" style="159" bestFit="1" customWidth="1"/>
    <col min="1032" max="1271" width="9.140625" style="159"/>
    <col min="1272" max="1272" width="16.5703125" style="159" customWidth="1"/>
    <col min="1273" max="1273" width="22.140625" style="159" customWidth="1"/>
    <col min="1274" max="1274" width="29.5703125" style="159" customWidth="1"/>
    <col min="1275" max="1275" width="5.5703125" style="159" customWidth="1"/>
    <col min="1276" max="1276" width="4.28515625" style="159" customWidth="1"/>
    <col min="1277" max="1277" width="9.7109375" style="159" customWidth="1"/>
    <col min="1278" max="1278" width="15.85546875" style="159" bestFit="1" customWidth="1"/>
    <col min="1279" max="1286" width="9.140625" style="159"/>
    <col min="1287" max="1287" width="13.140625" style="159" bestFit="1" customWidth="1"/>
    <col min="1288" max="1527" width="9.140625" style="159"/>
    <col min="1528" max="1528" width="16.5703125" style="159" customWidth="1"/>
    <col min="1529" max="1529" width="22.140625" style="159" customWidth="1"/>
    <col min="1530" max="1530" width="29.5703125" style="159" customWidth="1"/>
    <col min="1531" max="1531" width="5.5703125" style="159" customWidth="1"/>
    <col min="1532" max="1532" width="4.28515625" style="159" customWidth="1"/>
    <col min="1533" max="1533" width="9.7109375" style="159" customWidth="1"/>
    <col min="1534" max="1534" width="15.85546875" style="159" bestFit="1" customWidth="1"/>
    <col min="1535" max="1542" width="9.140625" style="159"/>
    <col min="1543" max="1543" width="13.140625" style="159" bestFit="1" customWidth="1"/>
    <col min="1544" max="1783" width="9.140625" style="159"/>
    <col min="1784" max="1784" width="16.5703125" style="159" customWidth="1"/>
    <col min="1785" max="1785" width="22.140625" style="159" customWidth="1"/>
    <col min="1786" max="1786" width="29.5703125" style="159" customWidth="1"/>
    <col min="1787" max="1787" width="5.5703125" style="159" customWidth="1"/>
    <col min="1788" max="1788" width="4.28515625" style="159" customWidth="1"/>
    <col min="1789" max="1789" width="9.7109375" style="159" customWidth="1"/>
    <col min="1790" max="1790" width="15.85546875" style="159" bestFit="1" customWidth="1"/>
    <col min="1791" max="1798" width="9.140625" style="159"/>
    <col min="1799" max="1799" width="13.140625" style="159" bestFit="1" customWidth="1"/>
    <col min="1800" max="2039" width="9.140625" style="159"/>
    <col min="2040" max="2040" width="16.5703125" style="159" customWidth="1"/>
    <col min="2041" max="2041" width="22.140625" style="159" customWidth="1"/>
    <col min="2042" max="2042" width="29.5703125" style="159" customWidth="1"/>
    <col min="2043" max="2043" width="5.5703125" style="159" customWidth="1"/>
    <col min="2044" max="2044" width="4.28515625" style="159" customWidth="1"/>
    <col min="2045" max="2045" width="9.7109375" style="159" customWidth="1"/>
    <col min="2046" max="2046" width="15.85546875" style="159" bestFit="1" customWidth="1"/>
    <col min="2047" max="2054" width="9.140625" style="159"/>
    <col min="2055" max="2055" width="13.140625" style="159" bestFit="1" customWidth="1"/>
    <col min="2056" max="2295" width="9.140625" style="159"/>
    <col min="2296" max="2296" width="16.5703125" style="159" customWidth="1"/>
    <col min="2297" max="2297" width="22.140625" style="159" customWidth="1"/>
    <col min="2298" max="2298" width="29.5703125" style="159" customWidth="1"/>
    <col min="2299" max="2299" width="5.5703125" style="159" customWidth="1"/>
    <col min="2300" max="2300" width="4.28515625" style="159" customWidth="1"/>
    <col min="2301" max="2301" width="9.7109375" style="159" customWidth="1"/>
    <col min="2302" max="2302" width="15.85546875" style="159" bestFit="1" customWidth="1"/>
    <col min="2303" max="2310" width="9.140625" style="159"/>
    <col min="2311" max="2311" width="13.140625" style="159" bestFit="1" customWidth="1"/>
    <col min="2312" max="2551" width="9.140625" style="159"/>
    <col min="2552" max="2552" width="16.5703125" style="159" customWidth="1"/>
    <col min="2553" max="2553" width="22.140625" style="159" customWidth="1"/>
    <col min="2554" max="2554" width="29.5703125" style="159" customWidth="1"/>
    <col min="2555" max="2555" width="5.5703125" style="159" customWidth="1"/>
    <col min="2556" max="2556" width="4.28515625" style="159" customWidth="1"/>
    <col min="2557" max="2557" width="9.7109375" style="159" customWidth="1"/>
    <col min="2558" max="2558" width="15.85546875" style="159" bestFit="1" customWidth="1"/>
    <col min="2559" max="2566" width="9.140625" style="159"/>
    <col min="2567" max="2567" width="13.140625" style="159" bestFit="1" customWidth="1"/>
    <col min="2568" max="2807" width="9.140625" style="159"/>
    <col min="2808" max="2808" width="16.5703125" style="159" customWidth="1"/>
    <col min="2809" max="2809" width="22.140625" style="159" customWidth="1"/>
    <col min="2810" max="2810" width="29.5703125" style="159" customWidth="1"/>
    <col min="2811" max="2811" width="5.5703125" style="159" customWidth="1"/>
    <col min="2812" max="2812" width="4.28515625" style="159" customWidth="1"/>
    <col min="2813" max="2813" width="9.7109375" style="159" customWidth="1"/>
    <col min="2814" max="2814" width="15.85546875" style="159" bestFit="1" customWidth="1"/>
    <col min="2815" max="2822" width="9.140625" style="159"/>
    <col min="2823" max="2823" width="13.140625" style="159" bestFit="1" customWidth="1"/>
    <col min="2824" max="3063" width="9.140625" style="159"/>
    <col min="3064" max="3064" width="16.5703125" style="159" customWidth="1"/>
    <col min="3065" max="3065" width="22.140625" style="159" customWidth="1"/>
    <col min="3066" max="3066" width="29.5703125" style="159" customWidth="1"/>
    <col min="3067" max="3067" width="5.5703125" style="159" customWidth="1"/>
    <col min="3068" max="3068" width="4.28515625" style="159" customWidth="1"/>
    <col min="3069" max="3069" width="9.7109375" style="159" customWidth="1"/>
    <col min="3070" max="3070" width="15.85546875" style="159" bestFit="1" customWidth="1"/>
    <col min="3071" max="3078" width="9.140625" style="159"/>
    <col min="3079" max="3079" width="13.140625" style="159" bestFit="1" customWidth="1"/>
    <col min="3080" max="3319" width="9.140625" style="159"/>
    <col min="3320" max="3320" width="16.5703125" style="159" customWidth="1"/>
    <col min="3321" max="3321" width="22.140625" style="159" customWidth="1"/>
    <col min="3322" max="3322" width="29.5703125" style="159" customWidth="1"/>
    <col min="3323" max="3323" width="5.5703125" style="159" customWidth="1"/>
    <col min="3324" max="3324" width="4.28515625" style="159" customWidth="1"/>
    <col min="3325" max="3325" width="9.7109375" style="159" customWidth="1"/>
    <col min="3326" max="3326" width="15.85546875" style="159" bestFit="1" customWidth="1"/>
    <col min="3327" max="3334" width="9.140625" style="159"/>
    <col min="3335" max="3335" width="13.140625" style="159" bestFit="1" customWidth="1"/>
    <col min="3336" max="3575" width="9.140625" style="159"/>
    <col min="3576" max="3576" width="16.5703125" style="159" customWidth="1"/>
    <col min="3577" max="3577" width="22.140625" style="159" customWidth="1"/>
    <col min="3578" max="3578" width="29.5703125" style="159" customWidth="1"/>
    <col min="3579" max="3579" width="5.5703125" style="159" customWidth="1"/>
    <col min="3580" max="3580" width="4.28515625" style="159" customWidth="1"/>
    <col min="3581" max="3581" width="9.7109375" style="159" customWidth="1"/>
    <col min="3582" max="3582" width="15.85546875" style="159" bestFit="1" customWidth="1"/>
    <col min="3583" max="3590" width="9.140625" style="159"/>
    <col min="3591" max="3591" width="13.140625" style="159" bestFit="1" customWidth="1"/>
    <col min="3592" max="3831" width="9.140625" style="159"/>
    <col min="3832" max="3832" width="16.5703125" style="159" customWidth="1"/>
    <col min="3833" max="3833" width="22.140625" style="159" customWidth="1"/>
    <col min="3834" max="3834" width="29.5703125" style="159" customWidth="1"/>
    <col min="3835" max="3835" width="5.5703125" style="159" customWidth="1"/>
    <col min="3836" max="3836" width="4.28515625" style="159" customWidth="1"/>
    <col min="3837" max="3837" width="9.7109375" style="159" customWidth="1"/>
    <col min="3838" max="3838" width="15.85546875" style="159" bestFit="1" customWidth="1"/>
    <col min="3839" max="3846" width="9.140625" style="159"/>
    <col min="3847" max="3847" width="13.140625" style="159" bestFit="1" customWidth="1"/>
    <col min="3848" max="4087" width="9.140625" style="159"/>
    <col min="4088" max="4088" width="16.5703125" style="159" customWidth="1"/>
    <col min="4089" max="4089" width="22.140625" style="159" customWidth="1"/>
    <col min="4090" max="4090" width="29.5703125" style="159" customWidth="1"/>
    <col min="4091" max="4091" width="5.5703125" style="159" customWidth="1"/>
    <col min="4092" max="4092" width="4.28515625" style="159" customWidth="1"/>
    <col min="4093" max="4093" width="9.7109375" style="159" customWidth="1"/>
    <col min="4094" max="4094" width="15.85546875" style="159" bestFit="1" customWidth="1"/>
    <col min="4095" max="4102" width="9.140625" style="159"/>
    <col min="4103" max="4103" width="13.140625" style="159" bestFit="1" customWidth="1"/>
    <col min="4104" max="4343" width="9.140625" style="159"/>
    <col min="4344" max="4344" width="16.5703125" style="159" customWidth="1"/>
    <col min="4345" max="4345" width="22.140625" style="159" customWidth="1"/>
    <col min="4346" max="4346" width="29.5703125" style="159" customWidth="1"/>
    <col min="4347" max="4347" width="5.5703125" style="159" customWidth="1"/>
    <col min="4348" max="4348" width="4.28515625" style="159" customWidth="1"/>
    <col min="4349" max="4349" width="9.7109375" style="159" customWidth="1"/>
    <col min="4350" max="4350" width="15.85546875" style="159" bestFit="1" customWidth="1"/>
    <col min="4351" max="4358" width="9.140625" style="159"/>
    <col min="4359" max="4359" width="13.140625" style="159" bestFit="1" customWidth="1"/>
    <col min="4360" max="4599" width="9.140625" style="159"/>
    <col min="4600" max="4600" width="16.5703125" style="159" customWidth="1"/>
    <col min="4601" max="4601" width="22.140625" style="159" customWidth="1"/>
    <col min="4602" max="4602" width="29.5703125" style="159" customWidth="1"/>
    <col min="4603" max="4603" width="5.5703125" style="159" customWidth="1"/>
    <col min="4604" max="4604" width="4.28515625" style="159" customWidth="1"/>
    <col min="4605" max="4605" width="9.7109375" style="159" customWidth="1"/>
    <col min="4606" max="4606" width="15.85546875" style="159" bestFit="1" customWidth="1"/>
    <col min="4607" max="4614" width="9.140625" style="159"/>
    <col min="4615" max="4615" width="13.140625" style="159" bestFit="1" customWidth="1"/>
    <col min="4616" max="4855" width="9.140625" style="159"/>
    <col min="4856" max="4856" width="16.5703125" style="159" customWidth="1"/>
    <col min="4857" max="4857" width="22.140625" style="159" customWidth="1"/>
    <col min="4858" max="4858" width="29.5703125" style="159" customWidth="1"/>
    <col min="4859" max="4859" width="5.5703125" style="159" customWidth="1"/>
    <col min="4860" max="4860" width="4.28515625" style="159" customWidth="1"/>
    <col min="4861" max="4861" width="9.7109375" style="159" customWidth="1"/>
    <col min="4862" max="4862" width="15.85546875" style="159" bestFit="1" customWidth="1"/>
    <col min="4863" max="4870" width="9.140625" style="159"/>
    <col min="4871" max="4871" width="13.140625" style="159" bestFit="1" customWidth="1"/>
    <col min="4872" max="5111" width="9.140625" style="159"/>
    <col min="5112" max="5112" width="16.5703125" style="159" customWidth="1"/>
    <col min="5113" max="5113" width="22.140625" style="159" customWidth="1"/>
    <col min="5114" max="5114" width="29.5703125" style="159" customWidth="1"/>
    <col min="5115" max="5115" width="5.5703125" style="159" customWidth="1"/>
    <col min="5116" max="5116" width="4.28515625" style="159" customWidth="1"/>
    <col min="5117" max="5117" width="9.7109375" style="159" customWidth="1"/>
    <col min="5118" max="5118" width="15.85546875" style="159" bestFit="1" customWidth="1"/>
    <col min="5119" max="5126" width="9.140625" style="159"/>
    <col min="5127" max="5127" width="13.140625" style="159" bestFit="1" customWidth="1"/>
    <col min="5128" max="5367" width="9.140625" style="159"/>
    <col min="5368" max="5368" width="16.5703125" style="159" customWidth="1"/>
    <col min="5369" max="5369" width="22.140625" style="159" customWidth="1"/>
    <col min="5370" max="5370" width="29.5703125" style="159" customWidth="1"/>
    <col min="5371" max="5371" width="5.5703125" style="159" customWidth="1"/>
    <col min="5372" max="5372" width="4.28515625" style="159" customWidth="1"/>
    <col min="5373" max="5373" width="9.7109375" style="159" customWidth="1"/>
    <col min="5374" max="5374" width="15.85546875" style="159" bestFit="1" customWidth="1"/>
    <col min="5375" max="5382" width="9.140625" style="159"/>
    <col min="5383" max="5383" width="13.140625" style="159" bestFit="1" customWidth="1"/>
    <col min="5384" max="5623" width="9.140625" style="159"/>
    <col min="5624" max="5624" width="16.5703125" style="159" customWidth="1"/>
    <col min="5625" max="5625" width="22.140625" style="159" customWidth="1"/>
    <col min="5626" max="5626" width="29.5703125" style="159" customWidth="1"/>
    <col min="5627" max="5627" width="5.5703125" style="159" customWidth="1"/>
    <col min="5628" max="5628" width="4.28515625" style="159" customWidth="1"/>
    <col min="5629" max="5629" width="9.7109375" style="159" customWidth="1"/>
    <col min="5630" max="5630" width="15.85546875" style="159" bestFit="1" customWidth="1"/>
    <col min="5631" max="5638" width="9.140625" style="159"/>
    <col min="5639" max="5639" width="13.140625" style="159" bestFit="1" customWidth="1"/>
    <col min="5640" max="5879" width="9.140625" style="159"/>
    <col min="5880" max="5880" width="16.5703125" style="159" customWidth="1"/>
    <col min="5881" max="5881" width="22.140625" style="159" customWidth="1"/>
    <col min="5882" max="5882" width="29.5703125" style="159" customWidth="1"/>
    <col min="5883" max="5883" width="5.5703125" style="159" customWidth="1"/>
    <col min="5884" max="5884" width="4.28515625" style="159" customWidth="1"/>
    <col min="5885" max="5885" width="9.7109375" style="159" customWidth="1"/>
    <col min="5886" max="5886" width="15.85546875" style="159" bestFit="1" customWidth="1"/>
    <col min="5887" max="5894" width="9.140625" style="159"/>
    <col min="5895" max="5895" width="13.140625" style="159" bestFit="1" customWidth="1"/>
    <col min="5896" max="6135" width="9.140625" style="159"/>
    <col min="6136" max="6136" width="16.5703125" style="159" customWidth="1"/>
    <col min="6137" max="6137" width="22.140625" style="159" customWidth="1"/>
    <col min="6138" max="6138" width="29.5703125" style="159" customWidth="1"/>
    <col min="6139" max="6139" width="5.5703125" style="159" customWidth="1"/>
    <col min="6140" max="6140" width="4.28515625" style="159" customWidth="1"/>
    <col min="6141" max="6141" width="9.7109375" style="159" customWidth="1"/>
    <col min="6142" max="6142" width="15.85546875" style="159" bestFit="1" customWidth="1"/>
    <col min="6143" max="6150" width="9.140625" style="159"/>
    <col min="6151" max="6151" width="13.140625" style="159" bestFit="1" customWidth="1"/>
    <col min="6152" max="6391" width="9.140625" style="159"/>
    <col min="6392" max="6392" width="16.5703125" style="159" customWidth="1"/>
    <col min="6393" max="6393" width="22.140625" style="159" customWidth="1"/>
    <col min="6394" max="6394" width="29.5703125" style="159" customWidth="1"/>
    <col min="6395" max="6395" width="5.5703125" style="159" customWidth="1"/>
    <col min="6396" max="6396" width="4.28515625" style="159" customWidth="1"/>
    <col min="6397" max="6397" width="9.7109375" style="159" customWidth="1"/>
    <col min="6398" max="6398" width="15.85546875" style="159" bestFit="1" customWidth="1"/>
    <col min="6399" max="6406" width="9.140625" style="159"/>
    <col min="6407" max="6407" width="13.140625" style="159" bestFit="1" customWidth="1"/>
    <col min="6408" max="6647" width="9.140625" style="159"/>
    <col min="6648" max="6648" width="16.5703125" style="159" customWidth="1"/>
    <col min="6649" max="6649" width="22.140625" style="159" customWidth="1"/>
    <col min="6650" max="6650" width="29.5703125" style="159" customWidth="1"/>
    <col min="6651" max="6651" width="5.5703125" style="159" customWidth="1"/>
    <col min="6652" max="6652" width="4.28515625" style="159" customWidth="1"/>
    <col min="6653" max="6653" width="9.7109375" style="159" customWidth="1"/>
    <col min="6654" max="6654" width="15.85546875" style="159" bestFit="1" customWidth="1"/>
    <col min="6655" max="6662" width="9.140625" style="159"/>
    <col min="6663" max="6663" width="13.140625" style="159" bestFit="1" customWidth="1"/>
    <col min="6664" max="6903" width="9.140625" style="159"/>
    <col min="6904" max="6904" width="16.5703125" style="159" customWidth="1"/>
    <col min="6905" max="6905" width="22.140625" style="159" customWidth="1"/>
    <col min="6906" max="6906" width="29.5703125" style="159" customWidth="1"/>
    <col min="6907" max="6907" width="5.5703125" style="159" customWidth="1"/>
    <col min="6908" max="6908" width="4.28515625" style="159" customWidth="1"/>
    <col min="6909" max="6909" width="9.7109375" style="159" customWidth="1"/>
    <col min="6910" max="6910" width="15.85546875" style="159" bestFit="1" customWidth="1"/>
    <col min="6911" max="6918" width="9.140625" style="159"/>
    <col min="6919" max="6919" width="13.140625" style="159" bestFit="1" customWidth="1"/>
    <col min="6920" max="7159" width="9.140625" style="159"/>
    <col min="7160" max="7160" width="16.5703125" style="159" customWidth="1"/>
    <col min="7161" max="7161" width="22.140625" style="159" customWidth="1"/>
    <col min="7162" max="7162" width="29.5703125" style="159" customWidth="1"/>
    <col min="7163" max="7163" width="5.5703125" style="159" customWidth="1"/>
    <col min="7164" max="7164" width="4.28515625" style="159" customWidth="1"/>
    <col min="7165" max="7165" width="9.7109375" style="159" customWidth="1"/>
    <col min="7166" max="7166" width="15.85546875" style="159" bestFit="1" customWidth="1"/>
    <col min="7167" max="7174" width="9.140625" style="159"/>
    <col min="7175" max="7175" width="13.140625" style="159" bestFit="1" customWidth="1"/>
    <col min="7176" max="7415" width="9.140625" style="159"/>
    <col min="7416" max="7416" width="16.5703125" style="159" customWidth="1"/>
    <col min="7417" max="7417" width="22.140625" style="159" customWidth="1"/>
    <col min="7418" max="7418" width="29.5703125" style="159" customWidth="1"/>
    <col min="7419" max="7419" width="5.5703125" style="159" customWidth="1"/>
    <col min="7420" max="7420" width="4.28515625" style="159" customWidth="1"/>
    <col min="7421" max="7421" width="9.7109375" style="159" customWidth="1"/>
    <col min="7422" max="7422" width="15.85546875" style="159" bestFit="1" customWidth="1"/>
    <col min="7423" max="7430" width="9.140625" style="159"/>
    <col min="7431" max="7431" width="13.140625" style="159" bestFit="1" customWidth="1"/>
    <col min="7432" max="7671" width="9.140625" style="159"/>
    <col min="7672" max="7672" width="16.5703125" style="159" customWidth="1"/>
    <col min="7673" max="7673" width="22.140625" style="159" customWidth="1"/>
    <col min="7674" max="7674" width="29.5703125" style="159" customWidth="1"/>
    <col min="7675" max="7675" width="5.5703125" style="159" customWidth="1"/>
    <col min="7676" max="7676" width="4.28515625" style="159" customWidth="1"/>
    <col min="7677" max="7677" width="9.7109375" style="159" customWidth="1"/>
    <col min="7678" max="7678" width="15.85546875" style="159" bestFit="1" customWidth="1"/>
    <col min="7679" max="7686" width="9.140625" style="159"/>
    <col min="7687" max="7687" width="13.140625" style="159" bestFit="1" customWidth="1"/>
    <col min="7688" max="7927" width="9.140625" style="159"/>
    <col min="7928" max="7928" width="16.5703125" style="159" customWidth="1"/>
    <col min="7929" max="7929" width="22.140625" style="159" customWidth="1"/>
    <col min="7930" max="7930" width="29.5703125" style="159" customWidth="1"/>
    <col min="7931" max="7931" width="5.5703125" style="159" customWidth="1"/>
    <col min="7932" max="7932" width="4.28515625" style="159" customWidth="1"/>
    <col min="7933" max="7933" width="9.7109375" style="159" customWidth="1"/>
    <col min="7934" max="7934" width="15.85546875" style="159" bestFit="1" customWidth="1"/>
    <col min="7935" max="7942" width="9.140625" style="159"/>
    <col min="7943" max="7943" width="13.140625" style="159" bestFit="1" customWidth="1"/>
    <col min="7944" max="8183" width="9.140625" style="159"/>
    <col min="8184" max="8184" width="16.5703125" style="159" customWidth="1"/>
    <col min="8185" max="8185" width="22.140625" style="159" customWidth="1"/>
    <col min="8186" max="8186" width="29.5703125" style="159" customWidth="1"/>
    <col min="8187" max="8187" width="5.5703125" style="159" customWidth="1"/>
    <col min="8188" max="8188" width="4.28515625" style="159" customWidth="1"/>
    <col min="8189" max="8189" width="9.7109375" style="159" customWidth="1"/>
    <col min="8190" max="8190" width="15.85546875" style="159" bestFit="1" customWidth="1"/>
    <col min="8191" max="8198" width="9.140625" style="159"/>
    <col min="8199" max="8199" width="13.140625" style="159" bestFit="1" customWidth="1"/>
    <col min="8200" max="8439" width="9.140625" style="159"/>
    <col min="8440" max="8440" width="16.5703125" style="159" customWidth="1"/>
    <col min="8441" max="8441" width="22.140625" style="159" customWidth="1"/>
    <col min="8442" max="8442" width="29.5703125" style="159" customWidth="1"/>
    <col min="8443" max="8443" width="5.5703125" style="159" customWidth="1"/>
    <col min="8444" max="8444" width="4.28515625" style="159" customWidth="1"/>
    <col min="8445" max="8445" width="9.7109375" style="159" customWidth="1"/>
    <col min="8446" max="8446" width="15.85546875" style="159" bestFit="1" customWidth="1"/>
    <col min="8447" max="8454" width="9.140625" style="159"/>
    <col min="8455" max="8455" width="13.140625" style="159" bestFit="1" customWidth="1"/>
    <col min="8456" max="8695" width="9.140625" style="159"/>
    <col min="8696" max="8696" width="16.5703125" style="159" customWidth="1"/>
    <col min="8697" max="8697" width="22.140625" style="159" customWidth="1"/>
    <col min="8698" max="8698" width="29.5703125" style="159" customWidth="1"/>
    <col min="8699" max="8699" width="5.5703125" style="159" customWidth="1"/>
    <col min="8700" max="8700" width="4.28515625" style="159" customWidth="1"/>
    <col min="8701" max="8701" width="9.7109375" style="159" customWidth="1"/>
    <col min="8702" max="8702" width="15.85546875" style="159" bestFit="1" customWidth="1"/>
    <col min="8703" max="8710" width="9.140625" style="159"/>
    <col min="8711" max="8711" width="13.140625" style="159" bestFit="1" customWidth="1"/>
    <col min="8712" max="8951" width="9.140625" style="159"/>
    <col min="8952" max="8952" width="16.5703125" style="159" customWidth="1"/>
    <col min="8953" max="8953" width="22.140625" style="159" customWidth="1"/>
    <col min="8954" max="8954" width="29.5703125" style="159" customWidth="1"/>
    <col min="8955" max="8955" width="5.5703125" style="159" customWidth="1"/>
    <col min="8956" max="8956" width="4.28515625" style="159" customWidth="1"/>
    <col min="8957" max="8957" width="9.7109375" style="159" customWidth="1"/>
    <col min="8958" max="8958" width="15.85546875" style="159" bestFit="1" customWidth="1"/>
    <col min="8959" max="8966" width="9.140625" style="159"/>
    <col min="8967" max="8967" width="13.140625" style="159" bestFit="1" customWidth="1"/>
    <col min="8968" max="9207" width="9.140625" style="159"/>
    <col min="9208" max="9208" width="16.5703125" style="159" customWidth="1"/>
    <col min="9209" max="9209" width="22.140625" style="159" customWidth="1"/>
    <col min="9210" max="9210" width="29.5703125" style="159" customWidth="1"/>
    <col min="9211" max="9211" width="5.5703125" style="159" customWidth="1"/>
    <col min="9212" max="9212" width="4.28515625" style="159" customWidth="1"/>
    <col min="9213" max="9213" width="9.7109375" style="159" customWidth="1"/>
    <col min="9214" max="9214" width="15.85546875" style="159" bestFit="1" customWidth="1"/>
    <col min="9215" max="9222" width="9.140625" style="159"/>
    <col min="9223" max="9223" width="13.140625" style="159" bestFit="1" customWidth="1"/>
    <col min="9224" max="9463" width="9.140625" style="159"/>
    <col min="9464" max="9464" width="16.5703125" style="159" customWidth="1"/>
    <col min="9465" max="9465" width="22.140625" style="159" customWidth="1"/>
    <col min="9466" max="9466" width="29.5703125" style="159" customWidth="1"/>
    <col min="9467" max="9467" width="5.5703125" style="159" customWidth="1"/>
    <col min="9468" max="9468" width="4.28515625" style="159" customWidth="1"/>
    <col min="9469" max="9469" width="9.7109375" style="159" customWidth="1"/>
    <col min="9470" max="9470" width="15.85546875" style="159" bestFit="1" customWidth="1"/>
    <col min="9471" max="9478" width="9.140625" style="159"/>
    <col min="9479" max="9479" width="13.140625" style="159" bestFit="1" customWidth="1"/>
    <col min="9480" max="9719" width="9.140625" style="159"/>
    <col min="9720" max="9720" width="16.5703125" style="159" customWidth="1"/>
    <col min="9721" max="9721" width="22.140625" style="159" customWidth="1"/>
    <col min="9722" max="9722" width="29.5703125" style="159" customWidth="1"/>
    <col min="9723" max="9723" width="5.5703125" style="159" customWidth="1"/>
    <col min="9724" max="9724" width="4.28515625" style="159" customWidth="1"/>
    <col min="9725" max="9725" width="9.7109375" style="159" customWidth="1"/>
    <col min="9726" max="9726" width="15.85546875" style="159" bestFit="1" customWidth="1"/>
    <col min="9727" max="9734" width="9.140625" style="159"/>
    <col min="9735" max="9735" width="13.140625" style="159" bestFit="1" customWidth="1"/>
    <col min="9736" max="9975" width="9.140625" style="159"/>
    <col min="9976" max="9976" width="16.5703125" style="159" customWidth="1"/>
    <col min="9977" max="9977" width="22.140625" style="159" customWidth="1"/>
    <col min="9978" max="9978" width="29.5703125" style="159" customWidth="1"/>
    <col min="9979" max="9979" width="5.5703125" style="159" customWidth="1"/>
    <col min="9980" max="9980" width="4.28515625" style="159" customWidth="1"/>
    <col min="9981" max="9981" width="9.7109375" style="159" customWidth="1"/>
    <col min="9982" max="9982" width="15.85546875" style="159" bestFit="1" customWidth="1"/>
    <col min="9983" max="9990" width="9.140625" style="159"/>
    <col min="9991" max="9991" width="13.140625" style="159" bestFit="1" customWidth="1"/>
    <col min="9992" max="10231" width="9.140625" style="159"/>
    <col min="10232" max="10232" width="16.5703125" style="159" customWidth="1"/>
    <col min="10233" max="10233" width="22.140625" style="159" customWidth="1"/>
    <col min="10234" max="10234" width="29.5703125" style="159" customWidth="1"/>
    <col min="10235" max="10235" width="5.5703125" style="159" customWidth="1"/>
    <col min="10236" max="10236" width="4.28515625" style="159" customWidth="1"/>
    <col min="10237" max="10237" width="9.7109375" style="159" customWidth="1"/>
    <col min="10238" max="10238" width="15.85546875" style="159" bestFit="1" customWidth="1"/>
    <col min="10239" max="10246" width="9.140625" style="159"/>
    <col min="10247" max="10247" width="13.140625" style="159" bestFit="1" customWidth="1"/>
    <col min="10248" max="10487" width="9.140625" style="159"/>
    <col min="10488" max="10488" width="16.5703125" style="159" customWidth="1"/>
    <col min="10489" max="10489" width="22.140625" style="159" customWidth="1"/>
    <col min="10490" max="10490" width="29.5703125" style="159" customWidth="1"/>
    <col min="10491" max="10491" width="5.5703125" style="159" customWidth="1"/>
    <col min="10492" max="10492" width="4.28515625" style="159" customWidth="1"/>
    <col min="10493" max="10493" width="9.7109375" style="159" customWidth="1"/>
    <col min="10494" max="10494" width="15.85546875" style="159" bestFit="1" customWidth="1"/>
    <col min="10495" max="10502" width="9.140625" style="159"/>
    <col min="10503" max="10503" width="13.140625" style="159" bestFit="1" customWidth="1"/>
    <col min="10504" max="10743" width="9.140625" style="159"/>
    <col min="10744" max="10744" width="16.5703125" style="159" customWidth="1"/>
    <col min="10745" max="10745" width="22.140625" style="159" customWidth="1"/>
    <col min="10746" max="10746" width="29.5703125" style="159" customWidth="1"/>
    <col min="10747" max="10747" width="5.5703125" style="159" customWidth="1"/>
    <col min="10748" max="10748" width="4.28515625" style="159" customWidth="1"/>
    <col min="10749" max="10749" width="9.7109375" style="159" customWidth="1"/>
    <col min="10750" max="10750" width="15.85546875" style="159" bestFit="1" customWidth="1"/>
    <col min="10751" max="10758" width="9.140625" style="159"/>
    <col min="10759" max="10759" width="13.140625" style="159" bestFit="1" customWidth="1"/>
    <col min="10760" max="10999" width="9.140625" style="159"/>
    <col min="11000" max="11000" width="16.5703125" style="159" customWidth="1"/>
    <col min="11001" max="11001" width="22.140625" style="159" customWidth="1"/>
    <col min="11002" max="11002" width="29.5703125" style="159" customWidth="1"/>
    <col min="11003" max="11003" width="5.5703125" style="159" customWidth="1"/>
    <col min="11004" max="11004" width="4.28515625" style="159" customWidth="1"/>
    <col min="11005" max="11005" width="9.7109375" style="159" customWidth="1"/>
    <col min="11006" max="11006" width="15.85546875" style="159" bestFit="1" customWidth="1"/>
    <col min="11007" max="11014" width="9.140625" style="159"/>
    <col min="11015" max="11015" width="13.140625" style="159" bestFit="1" customWidth="1"/>
    <col min="11016" max="11255" width="9.140625" style="159"/>
    <col min="11256" max="11256" width="16.5703125" style="159" customWidth="1"/>
    <col min="11257" max="11257" width="22.140625" style="159" customWidth="1"/>
    <col min="11258" max="11258" width="29.5703125" style="159" customWidth="1"/>
    <col min="11259" max="11259" width="5.5703125" style="159" customWidth="1"/>
    <col min="11260" max="11260" width="4.28515625" style="159" customWidth="1"/>
    <col min="11261" max="11261" width="9.7109375" style="159" customWidth="1"/>
    <col min="11262" max="11262" width="15.85546875" style="159" bestFit="1" customWidth="1"/>
    <col min="11263" max="11270" width="9.140625" style="159"/>
    <col min="11271" max="11271" width="13.140625" style="159" bestFit="1" customWidth="1"/>
    <col min="11272" max="11511" width="9.140625" style="159"/>
    <col min="11512" max="11512" width="16.5703125" style="159" customWidth="1"/>
    <col min="11513" max="11513" width="22.140625" style="159" customWidth="1"/>
    <col min="11514" max="11514" width="29.5703125" style="159" customWidth="1"/>
    <col min="11515" max="11515" width="5.5703125" style="159" customWidth="1"/>
    <col min="11516" max="11516" width="4.28515625" style="159" customWidth="1"/>
    <col min="11517" max="11517" width="9.7109375" style="159" customWidth="1"/>
    <col min="11518" max="11518" width="15.85546875" style="159" bestFit="1" customWidth="1"/>
    <col min="11519" max="11526" width="9.140625" style="159"/>
    <col min="11527" max="11527" width="13.140625" style="159" bestFit="1" customWidth="1"/>
    <col min="11528" max="11767" width="9.140625" style="159"/>
    <col min="11768" max="11768" width="16.5703125" style="159" customWidth="1"/>
    <col min="11769" max="11769" width="22.140625" style="159" customWidth="1"/>
    <col min="11770" max="11770" width="29.5703125" style="159" customWidth="1"/>
    <col min="11771" max="11771" width="5.5703125" style="159" customWidth="1"/>
    <col min="11772" max="11772" width="4.28515625" style="159" customWidth="1"/>
    <col min="11773" max="11773" width="9.7109375" style="159" customWidth="1"/>
    <col min="11774" max="11774" width="15.85546875" style="159" bestFit="1" customWidth="1"/>
    <col min="11775" max="11782" width="9.140625" style="159"/>
    <col min="11783" max="11783" width="13.140625" style="159" bestFit="1" customWidth="1"/>
    <col min="11784" max="12023" width="9.140625" style="159"/>
    <col min="12024" max="12024" width="16.5703125" style="159" customWidth="1"/>
    <col min="12025" max="12025" width="22.140625" style="159" customWidth="1"/>
    <col min="12026" max="12026" width="29.5703125" style="159" customWidth="1"/>
    <col min="12027" max="12027" width="5.5703125" style="159" customWidth="1"/>
    <col min="12028" max="12028" width="4.28515625" style="159" customWidth="1"/>
    <col min="12029" max="12029" width="9.7109375" style="159" customWidth="1"/>
    <col min="12030" max="12030" width="15.85546875" style="159" bestFit="1" customWidth="1"/>
    <col min="12031" max="12038" width="9.140625" style="159"/>
    <col min="12039" max="12039" width="13.140625" style="159" bestFit="1" customWidth="1"/>
    <col min="12040" max="12279" width="9.140625" style="159"/>
    <col min="12280" max="12280" width="16.5703125" style="159" customWidth="1"/>
    <col min="12281" max="12281" width="22.140625" style="159" customWidth="1"/>
    <col min="12282" max="12282" width="29.5703125" style="159" customWidth="1"/>
    <col min="12283" max="12283" width="5.5703125" style="159" customWidth="1"/>
    <col min="12284" max="12284" width="4.28515625" style="159" customWidth="1"/>
    <col min="12285" max="12285" width="9.7109375" style="159" customWidth="1"/>
    <col min="12286" max="12286" width="15.85546875" style="159" bestFit="1" customWidth="1"/>
    <col min="12287" max="12294" width="9.140625" style="159"/>
    <col min="12295" max="12295" width="13.140625" style="159" bestFit="1" customWidth="1"/>
    <col min="12296" max="12535" width="9.140625" style="159"/>
    <col min="12536" max="12536" width="16.5703125" style="159" customWidth="1"/>
    <col min="12537" max="12537" width="22.140625" style="159" customWidth="1"/>
    <col min="12538" max="12538" width="29.5703125" style="159" customWidth="1"/>
    <col min="12539" max="12539" width="5.5703125" style="159" customWidth="1"/>
    <col min="12540" max="12540" width="4.28515625" style="159" customWidth="1"/>
    <col min="12541" max="12541" width="9.7109375" style="159" customWidth="1"/>
    <col min="12542" max="12542" width="15.85546875" style="159" bestFit="1" customWidth="1"/>
    <col min="12543" max="12550" width="9.140625" style="159"/>
    <col min="12551" max="12551" width="13.140625" style="159" bestFit="1" customWidth="1"/>
    <col min="12552" max="12791" width="9.140625" style="159"/>
    <col min="12792" max="12792" width="16.5703125" style="159" customWidth="1"/>
    <col min="12793" max="12793" width="22.140625" style="159" customWidth="1"/>
    <col min="12794" max="12794" width="29.5703125" style="159" customWidth="1"/>
    <col min="12795" max="12795" width="5.5703125" style="159" customWidth="1"/>
    <col min="12796" max="12796" width="4.28515625" style="159" customWidth="1"/>
    <col min="12797" max="12797" width="9.7109375" style="159" customWidth="1"/>
    <col min="12798" max="12798" width="15.85546875" style="159" bestFit="1" customWidth="1"/>
    <col min="12799" max="12806" width="9.140625" style="159"/>
    <col min="12807" max="12807" width="13.140625" style="159" bestFit="1" customWidth="1"/>
    <col min="12808" max="13047" width="9.140625" style="159"/>
    <col min="13048" max="13048" width="16.5703125" style="159" customWidth="1"/>
    <col min="13049" max="13049" width="22.140625" style="159" customWidth="1"/>
    <col min="13050" max="13050" width="29.5703125" style="159" customWidth="1"/>
    <col min="13051" max="13051" width="5.5703125" style="159" customWidth="1"/>
    <col min="13052" max="13052" width="4.28515625" style="159" customWidth="1"/>
    <col min="13053" max="13053" width="9.7109375" style="159" customWidth="1"/>
    <col min="13054" max="13054" width="15.85546875" style="159" bestFit="1" customWidth="1"/>
    <col min="13055" max="13062" width="9.140625" style="159"/>
    <col min="13063" max="13063" width="13.140625" style="159" bestFit="1" customWidth="1"/>
    <col min="13064" max="13303" width="9.140625" style="159"/>
    <col min="13304" max="13304" width="16.5703125" style="159" customWidth="1"/>
    <col min="13305" max="13305" width="22.140625" style="159" customWidth="1"/>
    <col min="13306" max="13306" width="29.5703125" style="159" customWidth="1"/>
    <col min="13307" max="13307" width="5.5703125" style="159" customWidth="1"/>
    <col min="13308" max="13308" width="4.28515625" style="159" customWidth="1"/>
    <col min="13309" max="13309" width="9.7109375" style="159" customWidth="1"/>
    <col min="13310" max="13310" width="15.85546875" style="159" bestFit="1" customWidth="1"/>
    <col min="13311" max="13318" width="9.140625" style="159"/>
    <col min="13319" max="13319" width="13.140625" style="159" bestFit="1" customWidth="1"/>
    <col min="13320" max="13559" width="9.140625" style="159"/>
    <col min="13560" max="13560" width="16.5703125" style="159" customWidth="1"/>
    <col min="13561" max="13561" width="22.140625" style="159" customWidth="1"/>
    <col min="13562" max="13562" width="29.5703125" style="159" customWidth="1"/>
    <col min="13563" max="13563" width="5.5703125" style="159" customWidth="1"/>
    <col min="13564" max="13564" width="4.28515625" style="159" customWidth="1"/>
    <col min="13565" max="13565" width="9.7109375" style="159" customWidth="1"/>
    <col min="13566" max="13566" width="15.85546875" style="159" bestFit="1" customWidth="1"/>
    <col min="13567" max="13574" width="9.140625" style="159"/>
    <col min="13575" max="13575" width="13.140625" style="159" bestFit="1" customWidth="1"/>
    <col min="13576" max="13815" width="9.140625" style="159"/>
    <col min="13816" max="13816" width="16.5703125" style="159" customWidth="1"/>
    <col min="13817" max="13817" width="22.140625" style="159" customWidth="1"/>
    <col min="13818" max="13818" width="29.5703125" style="159" customWidth="1"/>
    <col min="13819" max="13819" width="5.5703125" style="159" customWidth="1"/>
    <col min="13820" max="13820" width="4.28515625" style="159" customWidth="1"/>
    <col min="13821" max="13821" width="9.7109375" style="159" customWidth="1"/>
    <col min="13822" max="13822" width="15.85546875" style="159" bestFit="1" customWidth="1"/>
    <col min="13823" max="13830" width="9.140625" style="159"/>
    <col min="13831" max="13831" width="13.140625" style="159" bestFit="1" customWidth="1"/>
    <col min="13832" max="14071" width="9.140625" style="159"/>
    <col min="14072" max="14072" width="16.5703125" style="159" customWidth="1"/>
    <col min="14073" max="14073" width="22.140625" style="159" customWidth="1"/>
    <col min="14074" max="14074" width="29.5703125" style="159" customWidth="1"/>
    <col min="14075" max="14075" width="5.5703125" style="159" customWidth="1"/>
    <col min="14076" max="14076" width="4.28515625" style="159" customWidth="1"/>
    <col min="14077" max="14077" width="9.7109375" style="159" customWidth="1"/>
    <col min="14078" max="14078" width="15.85546875" style="159" bestFit="1" customWidth="1"/>
    <col min="14079" max="14086" width="9.140625" style="159"/>
    <col min="14087" max="14087" width="13.140625" style="159" bestFit="1" customWidth="1"/>
    <col min="14088" max="14327" width="9.140625" style="159"/>
    <col min="14328" max="14328" width="16.5703125" style="159" customWidth="1"/>
    <col min="14329" max="14329" width="22.140625" style="159" customWidth="1"/>
    <col min="14330" max="14330" width="29.5703125" style="159" customWidth="1"/>
    <col min="14331" max="14331" width="5.5703125" style="159" customWidth="1"/>
    <col min="14332" max="14332" width="4.28515625" style="159" customWidth="1"/>
    <col min="14333" max="14333" width="9.7109375" style="159" customWidth="1"/>
    <col min="14334" max="14334" width="15.85546875" style="159" bestFit="1" customWidth="1"/>
    <col min="14335" max="14342" width="9.140625" style="159"/>
    <col min="14343" max="14343" width="13.140625" style="159" bestFit="1" customWidth="1"/>
    <col min="14344" max="14583" width="9.140625" style="159"/>
    <col min="14584" max="14584" width="16.5703125" style="159" customWidth="1"/>
    <col min="14585" max="14585" width="22.140625" style="159" customWidth="1"/>
    <col min="14586" max="14586" width="29.5703125" style="159" customWidth="1"/>
    <col min="14587" max="14587" width="5.5703125" style="159" customWidth="1"/>
    <col min="14588" max="14588" width="4.28515625" style="159" customWidth="1"/>
    <col min="14589" max="14589" width="9.7109375" style="159" customWidth="1"/>
    <col min="14590" max="14590" width="15.85546875" style="159" bestFit="1" customWidth="1"/>
    <col min="14591" max="14598" width="9.140625" style="159"/>
    <col min="14599" max="14599" width="13.140625" style="159" bestFit="1" customWidth="1"/>
    <col min="14600" max="14839" width="9.140625" style="159"/>
    <col min="14840" max="14840" width="16.5703125" style="159" customWidth="1"/>
    <col min="14841" max="14841" width="22.140625" style="159" customWidth="1"/>
    <col min="14842" max="14842" width="29.5703125" style="159" customWidth="1"/>
    <col min="14843" max="14843" width="5.5703125" style="159" customWidth="1"/>
    <col min="14844" max="14844" width="4.28515625" style="159" customWidth="1"/>
    <col min="14845" max="14845" width="9.7109375" style="159" customWidth="1"/>
    <col min="14846" max="14846" width="15.85546875" style="159" bestFit="1" customWidth="1"/>
    <col min="14847" max="14854" width="9.140625" style="159"/>
    <col min="14855" max="14855" width="13.140625" style="159" bestFit="1" customWidth="1"/>
    <col min="14856" max="15095" width="9.140625" style="159"/>
    <col min="15096" max="15096" width="16.5703125" style="159" customWidth="1"/>
    <col min="15097" max="15097" width="22.140625" style="159" customWidth="1"/>
    <col min="15098" max="15098" width="29.5703125" style="159" customWidth="1"/>
    <col min="15099" max="15099" width="5.5703125" style="159" customWidth="1"/>
    <col min="15100" max="15100" width="4.28515625" style="159" customWidth="1"/>
    <col min="15101" max="15101" width="9.7109375" style="159" customWidth="1"/>
    <col min="15102" max="15102" width="15.85546875" style="159" bestFit="1" customWidth="1"/>
    <col min="15103" max="15110" width="9.140625" style="159"/>
    <col min="15111" max="15111" width="13.140625" style="159" bestFit="1" customWidth="1"/>
    <col min="15112" max="15351" width="9.140625" style="159"/>
    <col min="15352" max="15352" width="16.5703125" style="159" customWidth="1"/>
    <col min="15353" max="15353" width="22.140625" style="159" customWidth="1"/>
    <col min="15354" max="15354" width="29.5703125" style="159" customWidth="1"/>
    <col min="15355" max="15355" width="5.5703125" style="159" customWidth="1"/>
    <col min="15356" max="15356" width="4.28515625" style="159" customWidth="1"/>
    <col min="15357" max="15357" width="9.7109375" style="159" customWidth="1"/>
    <col min="15358" max="15358" width="15.85546875" style="159" bestFit="1" customWidth="1"/>
    <col min="15359" max="15366" width="9.140625" style="159"/>
    <col min="15367" max="15367" width="13.140625" style="159" bestFit="1" customWidth="1"/>
    <col min="15368" max="15607" width="9.140625" style="159"/>
    <col min="15608" max="15608" width="16.5703125" style="159" customWidth="1"/>
    <col min="15609" max="15609" width="22.140625" style="159" customWidth="1"/>
    <col min="15610" max="15610" width="29.5703125" style="159" customWidth="1"/>
    <col min="15611" max="15611" width="5.5703125" style="159" customWidth="1"/>
    <col min="15612" max="15612" width="4.28515625" style="159" customWidth="1"/>
    <col min="15613" max="15613" width="9.7109375" style="159" customWidth="1"/>
    <col min="15614" max="15614" width="15.85546875" style="159" bestFit="1" customWidth="1"/>
    <col min="15615" max="15622" width="9.140625" style="159"/>
    <col min="15623" max="15623" width="13.140625" style="159" bestFit="1" customWidth="1"/>
    <col min="15624" max="15863" width="9.140625" style="159"/>
    <col min="15864" max="15864" width="16.5703125" style="159" customWidth="1"/>
    <col min="15865" max="15865" width="22.140625" style="159" customWidth="1"/>
    <col min="15866" max="15866" width="29.5703125" style="159" customWidth="1"/>
    <col min="15867" max="15867" width="5.5703125" style="159" customWidth="1"/>
    <col min="15868" max="15868" width="4.28515625" style="159" customWidth="1"/>
    <col min="15869" max="15869" width="9.7109375" style="159" customWidth="1"/>
    <col min="15870" max="15870" width="15.85546875" style="159" bestFit="1" customWidth="1"/>
    <col min="15871" max="15878" width="9.140625" style="159"/>
    <col min="15879" max="15879" width="13.140625" style="159" bestFit="1" customWidth="1"/>
    <col min="15880" max="16119" width="9.140625" style="159"/>
    <col min="16120" max="16120" width="16.5703125" style="159" customWidth="1"/>
    <col min="16121" max="16121" width="22.140625" style="159" customWidth="1"/>
    <col min="16122" max="16122" width="29.5703125" style="159" customWidth="1"/>
    <col min="16123" max="16123" width="5.5703125" style="159" customWidth="1"/>
    <col min="16124" max="16124" width="4.28515625" style="159" customWidth="1"/>
    <col min="16125" max="16125" width="9.7109375" style="159" customWidth="1"/>
    <col min="16126" max="16126" width="15.85546875" style="159" bestFit="1" customWidth="1"/>
    <col min="16127" max="16134" width="9.140625" style="159"/>
    <col min="16135" max="16135" width="13.140625" style="159" bestFit="1" customWidth="1"/>
    <col min="16136" max="16384" width="9.140625" style="159"/>
  </cols>
  <sheetData>
    <row r="1" spans="1:10" ht="21.75" customHeight="1" x14ac:dyDescent="0.25">
      <c r="A1" s="158"/>
      <c r="B1" s="165"/>
      <c r="C1" s="165"/>
      <c r="D1" s="165"/>
      <c r="E1" s="158"/>
      <c r="F1" s="158"/>
      <c r="G1" s="44" t="s">
        <v>7</v>
      </c>
      <c r="H1" s="412" t="s">
        <v>43</v>
      </c>
      <c r="I1" s="412"/>
      <c r="J1" s="412"/>
    </row>
    <row r="2" spans="1:10" x14ac:dyDescent="0.25">
      <c r="A2" s="158"/>
      <c r="B2" s="158"/>
      <c r="C2" s="158"/>
      <c r="D2" s="158"/>
      <c r="E2" s="158"/>
      <c r="F2" s="158"/>
      <c r="G2" s="160"/>
      <c r="H2" s="413" t="s">
        <v>29</v>
      </c>
      <c r="I2" s="414"/>
      <c r="J2" s="414"/>
    </row>
    <row r="3" spans="1:10" ht="6" customHeight="1" x14ac:dyDescent="0.25">
      <c r="A3" s="158"/>
      <c r="B3" s="158"/>
      <c r="C3" s="158"/>
      <c r="D3" s="158"/>
      <c r="E3" s="158"/>
      <c r="F3" s="158"/>
      <c r="G3" s="160"/>
      <c r="I3" s="159"/>
    </row>
    <row r="4" spans="1:10" ht="15.75" customHeight="1" x14ac:dyDescent="0.25">
      <c r="A4" s="158"/>
      <c r="B4" s="158"/>
      <c r="C4" s="158"/>
      <c r="D4" s="415" t="s">
        <v>169</v>
      </c>
      <c r="E4" s="415"/>
      <c r="F4" s="415"/>
      <c r="G4" s="44" t="s">
        <v>8</v>
      </c>
      <c r="H4" s="412" t="s">
        <v>89</v>
      </c>
      <c r="I4" s="416"/>
      <c r="J4" s="416"/>
    </row>
    <row r="5" spans="1:10" x14ac:dyDescent="0.25">
      <c r="A5" s="158"/>
      <c r="B5" s="158"/>
      <c r="C5" s="158"/>
      <c r="D5" s="415"/>
      <c r="E5" s="415"/>
      <c r="F5" s="415"/>
      <c r="G5" s="160"/>
      <c r="H5" s="413" t="s">
        <v>194</v>
      </c>
      <c r="I5" s="414"/>
      <c r="J5" s="414"/>
    </row>
    <row r="6" spans="1:10" ht="6" customHeight="1" x14ac:dyDescent="0.25">
      <c r="D6" s="415"/>
      <c r="E6" s="415"/>
      <c r="F6" s="415"/>
      <c r="G6" s="160"/>
      <c r="I6" s="159"/>
    </row>
    <row r="7" spans="1:10" x14ac:dyDescent="0.25">
      <c r="D7" s="415"/>
      <c r="E7" s="415"/>
      <c r="F7" s="415"/>
      <c r="G7" s="44" t="s">
        <v>9</v>
      </c>
      <c r="H7" s="417" t="s">
        <v>44</v>
      </c>
      <c r="I7" s="416"/>
      <c r="J7" s="416"/>
    </row>
    <row r="8" spans="1:10" x14ac:dyDescent="0.25">
      <c r="A8" s="161" t="s">
        <v>130</v>
      </c>
      <c r="B8" s="176">
        <v>1</v>
      </c>
      <c r="C8" s="162" t="s">
        <v>131</v>
      </c>
      <c r="D8" s="176">
        <v>1</v>
      </c>
      <c r="E8" s="159" t="s">
        <v>132</v>
      </c>
      <c r="G8" s="162"/>
      <c r="H8" s="413" t="s">
        <v>30</v>
      </c>
      <c r="I8" s="414"/>
      <c r="J8" s="414"/>
    </row>
    <row r="9" spans="1:10" ht="6" customHeight="1" x14ac:dyDescent="0.25"/>
    <row r="10" spans="1:10" ht="12.75" customHeight="1" x14ac:dyDescent="0.25">
      <c r="A10" s="431" t="s">
        <v>133</v>
      </c>
      <c r="B10" s="431"/>
      <c r="C10" s="431"/>
      <c r="D10" s="431" t="s">
        <v>134</v>
      </c>
      <c r="E10" s="431"/>
      <c r="F10" s="432" t="s">
        <v>135</v>
      </c>
      <c r="G10" s="431"/>
      <c r="H10" s="431"/>
      <c r="I10" s="431" t="s">
        <v>163</v>
      </c>
      <c r="J10" s="432" t="s">
        <v>136</v>
      </c>
    </row>
    <row r="11" spans="1:10" x14ac:dyDescent="0.25">
      <c r="A11" s="431"/>
      <c r="B11" s="431"/>
      <c r="C11" s="431"/>
      <c r="D11" s="431"/>
      <c r="E11" s="431"/>
      <c r="F11" s="432"/>
      <c r="G11" s="431"/>
      <c r="H11" s="431"/>
      <c r="I11" s="431"/>
      <c r="J11" s="432"/>
    </row>
    <row r="12" spans="1:10" ht="14.1" customHeight="1" x14ac:dyDescent="0.25">
      <c r="A12" s="418">
        <v>39356</v>
      </c>
      <c r="B12" s="419"/>
      <c r="C12" s="420"/>
      <c r="D12" s="421" t="s">
        <v>45</v>
      </c>
      <c r="E12" s="422"/>
      <c r="F12" s="423" t="s">
        <v>46</v>
      </c>
      <c r="G12" s="424"/>
      <c r="H12" s="425"/>
      <c r="I12" s="163">
        <v>315</v>
      </c>
      <c r="J12" s="164">
        <v>2787.01</v>
      </c>
    </row>
    <row r="13" spans="1:10" ht="14.1" customHeight="1" x14ac:dyDescent="0.25">
      <c r="A13" s="426">
        <v>39356</v>
      </c>
      <c r="B13" s="427"/>
      <c r="C13" s="422"/>
      <c r="D13" s="421" t="s">
        <v>47</v>
      </c>
      <c r="E13" s="422"/>
      <c r="F13" s="428" t="s">
        <v>48</v>
      </c>
      <c r="G13" s="429"/>
      <c r="H13" s="430"/>
      <c r="I13" s="163">
        <v>315</v>
      </c>
      <c r="J13" s="166">
        <v>2787.01</v>
      </c>
    </row>
    <row r="14" spans="1:10" ht="14.1" customHeight="1" x14ac:dyDescent="0.25">
      <c r="A14" s="426">
        <v>39356</v>
      </c>
      <c r="B14" s="427"/>
      <c r="C14" s="422"/>
      <c r="D14" s="421" t="s">
        <v>49</v>
      </c>
      <c r="E14" s="422"/>
      <c r="F14" s="428" t="s">
        <v>50</v>
      </c>
      <c r="G14" s="429"/>
      <c r="H14" s="430"/>
      <c r="I14" s="163">
        <v>315</v>
      </c>
      <c r="J14" s="166">
        <v>2787.01</v>
      </c>
    </row>
    <row r="15" spans="1:10" ht="14.1" customHeight="1" x14ac:dyDescent="0.25">
      <c r="A15" s="426">
        <v>39356</v>
      </c>
      <c r="B15" s="427"/>
      <c r="C15" s="422"/>
      <c r="D15" s="421" t="s">
        <v>51</v>
      </c>
      <c r="E15" s="422"/>
      <c r="F15" s="428" t="s">
        <v>52</v>
      </c>
      <c r="G15" s="429"/>
      <c r="H15" s="430"/>
      <c r="I15" s="163">
        <v>315</v>
      </c>
      <c r="J15" s="166">
        <v>2787.01</v>
      </c>
    </row>
    <row r="16" spans="1:10" ht="14.1" customHeight="1" x14ac:dyDescent="0.25">
      <c r="A16" s="426">
        <v>39356</v>
      </c>
      <c r="B16" s="427"/>
      <c r="C16" s="422"/>
      <c r="D16" s="421" t="s">
        <v>53</v>
      </c>
      <c r="E16" s="422"/>
      <c r="F16" s="428" t="s">
        <v>54</v>
      </c>
      <c r="G16" s="429"/>
      <c r="H16" s="430"/>
      <c r="I16" s="163">
        <v>315</v>
      </c>
      <c r="J16" s="166">
        <v>2787.01</v>
      </c>
    </row>
    <row r="17" spans="1:10" ht="14.1" customHeight="1" x14ac:dyDescent="0.25">
      <c r="A17" s="426">
        <v>39387</v>
      </c>
      <c r="B17" s="427"/>
      <c r="C17" s="422"/>
      <c r="D17" s="421" t="s">
        <v>55</v>
      </c>
      <c r="E17" s="422"/>
      <c r="F17" s="428" t="s">
        <v>46</v>
      </c>
      <c r="G17" s="429"/>
      <c r="H17" s="430"/>
      <c r="I17" s="163">
        <v>315</v>
      </c>
      <c r="J17" s="166">
        <v>2787.01</v>
      </c>
    </row>
    <row r="18" spans="1:10" ht="14.1" customHeight="1" x14ac:dyDescent="0.25">
      <c r="A18" s="426">
        <v>39387</v>
      </c>
      <c r="B18" s="427"/>
      <c r="C18" s="422"/>
      <c r="D18" s="421" t="s">
        <v>56</v>
      </c>
      <c r="E18" s="422"/>
      <c r="F18" s="428" t="s">
        <v>48</v>
      </c>
      <c r="G18" s="429"/>
      <c r="H18" s="430"/>
      <c r="I18" s="163">
        <v>315</v>
      </c>
      <c r="J18" s="166">
        <v>2787.01</v>
      </c>
    </row>
    <row r="19" spans="1:10" ht="14.1" customHeight="1" x14ac:dyDescent="0.25">
      <c r="A19" s="426">
        <v>39387</v>
      </c>
      <c r="B19" s="427"/>
      <c r="C19" s="422"/>
      <c r="D19" s="421" t="s">
        <v>57</v>
      </c>
      <c r="E19" s="422"/>
      <c r="F19" s="428" t="s">
        <v>50</v>
      </c>
      <c r="G19" s="429"/>
      <c r="H19" s="430"/>
      <c r="I19" s="163">
        <v>315</v>
      </c>
      <c r="J19" s="166">
        <v>2787.01</v>
      </c>
    </row>
    <row r="20" spans="1:10" ht="14.1" customHeight="1" x14ac:dyDescent="0.25">
      <c r="A20" s="426">
        <v>39387</v>
      </c>
      <c r="B20" s="427"/>
      <c r="C20" s="422"/>
      <c r="D20" s="421" t="s">
        <v>58</v>
      </c>
      <c r="E20" s="422"/>
      <c r="F20" s="428" t="s">
        <v>52</v>
      </c>
      <c r="G20" s="429"/>
      <c r="H20" s="430"/>
      <c r="I20" s="163">
        <v>315</v>
      </c>
      <c r="J20" s="166">
        <v>2787.01</v>
      </c>
    </row>
    <row r="21" spans="1:10" ht="14.1" customHeight="1" x14ac:dyDescent="0.25">
      <c r="A21" s="426">
        <v>39387</v>
      </c>
      <c r="B21" s="427"/>
      <c r="C21" s="422"/>
      <c r="D21" s="421" t="s">
        <v>59</v>
      </c>
      <c r="E21" s="422"/>
      <c r="F21" s="428" t="s">
        <v>54</v>
      </c>
      <c r="G21" s="429"/>
      <c r="H21" s="430"/>
      <c r="I21" s="163">
        <v>315</v>
      </c>
      <c r="J21" s="166">
        <v>2787.01</v>
      </c>
    </row>
    <row r="22" spans="1:10" ht="14.1" customHeight="1" x14ac:dyDescent="0.25">
      <c r="A22" s="426">
        <v>39387</v>
      </c>
      <c r="B22" s="427"/>
      <c r="C22" s="422"/>
      <c r="D22" s="421" t="s">
        <v>60</v>
      </c>
      <c r="E22" s="422"/>
      <c r="F22" s="428" t="s">
        <v>46</v>
      </c>
      <c r="G22" s="429"/>
      <c r="H22" s="430"/>
      <c r="I22" s="163">
        <v>315</v>
      </c>
      <c r="J22" s="166">
        <v>2787.01</v>
      </c>
    </row>
    <row r="23" spans="1:10" ht="14.1" customHeight="1" x14ac:dyDescent="0.25">
      <c r="A23" s="426">
        <v>39417</v>
      </c>
      <c r="B23" s="427"/>
      <c r="C23" s="422"/>
      <c r="D23" s="421" t="s">
        <v>61</v>
      </c>
      <c r="E23" s="422"/>
      <c r="F23" s="428" t="s">
        <v>48</v>
      </c>
      <c r="G23" s="429"/>
      <c r="H23" s="430"/>
      <c r="I23" s="163">
        <v>315</v>
      </c>
      <c r="J23" s="166">
        <v>2787.01</v>
      </c>
    </row>
    <row r="24" spans="1:10" ht="14.1" customHeight="1" x14ac:dyDescent="0.25">
      <c r="A24" s="426">
        <v>39417</v>
      </c>
      <c r="B24" s="427"/>
      <c r="C24" s="422"/>
      <c r="D24" s="421" t="s">
        <v>62</v>
      </c>
      <c r="E24" s="422"/>
      <c r="F24" s="428" t="s">
        <v>50</v>
      </c>
      <c r="G24" s="429"/>
      <c r="H24" s="430"/>
      <c r="I24" s="163">
        <v>315</v>
      </c>
      <c r="J24" s="166">
        <v>2787.01</v>
      </c>
    </row>
    <row r="25" spans="1:10" ht="14.1" customHeight="1" x14ac:dyDescent="0.25">
      <c r="A25" s="426">
        <v>39417</v>
      </c>
      <c r="B25" s="427"/>
      <c r="C25" s="422"/>
      <c r="D25" s="421" t="s">
        <v>63</v>
      </c>
      <c r="E25" s="422"/>
      <c r="F25" s="428" t="s">
        <v>52</v>
      </c>
      <c r="G25" s="429"/>
      <c r="H25" s="430"/>
      <c r="I25" s="163">
        <v>315</v>
      </c>
      <c r="J25" s="166">
        <v>2787.01</v>
      </c>
    </row>
    <row r="26" spans="1:10" ht="14.1" customHeight="1" x14ac:dyDescent="0.25">
      <c r="A26" s="426">
        <v>39417</v>
      </c>
      <c r="B26" s="427"/>
      <c r="C26" s="422"/>
      <c r="D26" s="421" t="s">
        <v>64</v>
      </c>
      <c r="E26" s="422"/>
      <c r="F26" s="428" t="s">
        <v>54</v>
      </c>
      <c r="G26" s="429"/>
      <c r="H26" s="430"/>
      <c r="I26" s="163">
        <v>315</v>
      </c>
      <c r="J26" s="166">
        <v>2787.01</v>
      </c>
    </row>
    <row r="27" spans="1:10" ht="14.1" customHeight="1" x14ac:dyDescent="0.25">
      <c r="A27" s="426"/>
      <c r="B27" s="427"/>
      <c r="C27" s="422"/>
      <c r="D27" s="421"/>
      <c r="E27" s="422"/>
      <c r="F27" s="435" t="s">
        <v>28</v>
      </c>
      <c r="G27" s="436"/>
      <c r="H27" s="437"/>
      <c r="I27" s="163"/>
      <c r="J27" s="166">
        <v>41805.150000000016</v>
      </c>
    </row>
    <row r="28" spans="1:10" ht="14.1" customHeight="1" x14ac:dyDescent="0.25">
      <c r="A28" s="426"/>
      <c r="B28" s="433"/>
      <c r="C28" s="434"/>
      <c r="D28" s="421"/>
      <c r="E28" s="422"/>
      <c r="F28" s="167"/>
      <c r="G28" s="158"/>
      <c r="H28" s="168"/>
      <c r="I28" s="163"/>
      <c r="J28" s="166"/>
    </row>
    <row r="29" spans="1:10" ht="14.1" customHeight="1" x14ac:dyDescent="0.25">
      <c r="A29" s="426"/>
      <c r="B29" s="427"/>
      <c r="C29" s="422"/>
      <c r="D29" s="421"/>
      <c r="E29" s="422"/>
      <c r="F29" s="167"/>
      <c r="G29" s="158"/>
      <c r="H29" s="168"/>
      <c r="I29" s="163"/>
      <c r="J29" s="166"/>
    </row>
    <row r="30" spans="1:10" ht="14.1" customHeight="1" x14ac:dyDescent="0.25">
      <c r="A30" s="426" t="s">
        <v>65</v>
      </c>
      <c r="B30" s="427"/>
      <c r="C30" s="422"/>
      <c r="D30" s="421" t="s">
        <v>66</v>
      </c>
      <c r="E30" s="422"/>
      <c r="F30" s="428" t="s">
        <v>67</v>
      </c>
      <c r="G30" s="429"/>
      <c r="H30" s="430"/>
      <c r="I30" s="163">
        <v>323</v>
      </c>
      <c r="J30" s="166">
        <v>7555.76</v>
      </c>
    </row>
    <row r="31" spans="1:10" ht="14.1" customHeight="1" x14ac:dyDescent="0.25">
      <c r="A31" s="426" t="s">
        <v>65</v>
      </c>
      <c r="B31" s="427"/>
      <c r="C31" s="422"/>
      <c r="D31" s="421" t="s">
        <v>68</v>
      </c>
      <c r="E31" s="422"/>
      <c r="F31" s="428" t="s">
        <v>69</v>
      </c>
      <c r="G31" s="429"/>
      <c r="H31" s="439"/>
      <c r="I31" s="163">
        <v>323</v>
      </c>
      <c r="J31" s="166">
        <v>7555.77</v>
      </c>
    </row>
    <row r="32" spans="1:10" ht="14.1" customHeight="1" x14ac:dyDescent="0.25">
      <c r="A32" s="426" t="s">
        <v>65</v>
      </c>
      <c r="B32" s="427"/>
      <c r="C32" s="422"/>
      <c r="D32" s="421" t="s">
        <v>70</v>
      </c>
      <c r="E32" s="422"/>
      <c r="F32" s="428" t="s">
        <v>71</v>
      </c>
      <c r="G32" s="429"/>
      <c r="H32" s="439"/>
      <c r="I32" s="163">
        <v>323</v>
      </c>
      <c r="J32" s="166">
        <v>7555.76</v>
      </c>
    </row>
    <row r="33" spans="1:10" ht="14.1" customHeight="1" x14ac:dyDescent="0.25">
      <c r="A33" s="426"/>
      <c r="B33" s="427"/>
      <c r="C33" s="422"/>
      <c r="D33" s="421"/>
      <c r="E33" s="422"/>
      <c r="F33" s="435" t="s">
        <v>28</v>
      </c>
      <c r="G33" s="436"/>
      <c r="H33" s="438"/>
      <c r="I33" s="163"/>
      <c r="J33" s="166">
        <v>22667.29</v>
      </c>
    </row>
    <row r="34" spans="1:10" ht="14.1" customHeight="1" x14ac:dyDescent="0.25">
      <c r="A34" s="426"/>
      <c r="B34" s="427"/>
      <c r="C34" s="422"/>
      <c r="D34" s="421"/>
      <c r="E34" s="422"/>
      <c r="F34" s="167"/>
      <c r="G34" s="158"/>
      <c r="H34" s="168"/>
      <c r="I34" s="163"/>
      <c r="J34" s="166"/>
    </row>
    <row r="35" spans="1:10" ht="14.1" customHeight="1" x14ac:dyDescent="0.25">
      <c r="A35" s="426" t="s">
        <v>65</v>
      </c>
      <c r="B35" s="427"/>
      <c r="C35" s="422"/>
      <c r="D35" s="421"/>
      <c r="E35" s="422"/>
      <c r="F35" s="167" t="s">
        <v>72</v>
      </c>
      <c r="G35" s="436" t="s">
        <v>28</v>
      </c>
      <c r="H35" s="437"/>
      <c r="I35" s="163">
        <v>360</v>
      </c>
      <c r="J35" s="166">
        <v>28746.66</v>
      </c>
    </row>
    <row r="36" spans="1:10" ht="14.1" customHeight="1" x14ac:dyDescent="0.25">
      <c r="A36" s="426"/>
      <c r="B36" s="427"/>
      <c r="C36" s="422"/>
      <c r="D36" s="421"/>
      <c r="E36" s="422"/>
      <c r="F36" s="167"/>
      <c r="G36" s="158"/>
      <c r="H36" s="168"/>
      <c r="I36" s="163"/>
      <c r="J36" s="166"/>
    </row>
    <row r="37" spans="1:10" ht="14.1" customHeight="1" x14ac:dyDescent="0.25">
      <c r="A37" s="426">
        <v>39401</v>
      </c>
      <c r="B37" s="427"/>
      <c r="C37" s="422"/>
      <c r="D37" s="421" t="s">
        <v>73</v>
      </c>
      <c r="E37" s="422"/>
      <c r="F37" s="428" t="s">
        <v>74</v>
      </c>
      <c r="G37" s="429"/>
      <c r="H37" s="439"/>
      <c r="I37" s="163">
        <v>410</v>
      </c>
      <c r="J37" s="166">
        <v>1346.12</v>
      </c>
    </row>
    <row r="38" spans="1:10" ht="14.1" customHeight="1" x14ac:dyDescent="0.25">
      <c r="A38" s="426"/>
      <c r="B38" s="427"/>
      <c r="C38" s="422"/>
      <c r="D38" s="421"/>
      <c r="E38" s="422"/>
      <c r="F38" s="435" t="s">
        <v>28</v>
      </c>
      <c r="G38" s="436"/>
      <c r="H38" s="438"/>
      <c r="I38" s="163"/>
      <c r="J38" s="166">
        <v>1346.12</v>
      </c>
    </row>
    <row r="39" spans="1:10" ht="14.1" customHeight="1" x14ac:dyDescent="0.25">
      <c r="A39" s="426"/>
      <c r="B39" s="427"/>
      <c r="C39" s="422"/>
      <c r="D39" s="421"/>
      <c r="E39" s="422"/>
      <c r="F39" s="167"/>
      <c r="G39" s="158"/>
      <c r="H39" s="168"/>
      <c r="I39" s="163"/>
      <c r="J39" s="166"/>
    </row>
    <row r="40" spans="1:10" ht="14.1" customHeight="1" x14ac:dyDescent="0.25">
      <c r="A40" s="426">
        <v>39391</v>
      </c>
      <c r="B40" s="427"/>
      <c r="C40" s="422"/>
      <c r="D40" s="421" t="s">
        <v>75</v>
      </c>
      <c r="E40" s="422"/>
      <c r="F40" s="428" t="s">
        <v>76</v>
      </c>
      <c r="G40" s="429"/>
      <c r="H40" s="439"/>
      <c r="I40" s="163">
        <v>420</v>
      </c>
      <c r="J40" s="166">
        <v>6129.38</v>
      </c>
    </row>
    <row r="41" spans="1:10" ht="14.1" customHeight="1" x14ac:dyDescent="0.25">
      <c r="A41" s="426"/>
      <c r="B41" s="427"/>
      <c r="C41" s="422"/>
      <c r="D41" s="421"/>
      <c r="E41" s="422"/>
      <c r="F41" s="435" t="s">
        <v>28</v>
      </c>
      <c r="G41" s="436"/>
      <c r="H41" s="438"/>
      <c r="I41" s="163">
        <v>420</v>
      </c>
      <c r="J41" s="166">
        <v>6129.38</v>
      </c>
    </row>
    <row r="42" spans="1:10" ht="14.1" customHeight="1" x14ac:dyDescent="0.25">
      <c r="A42" s="426"/>
      <c r="B42" s="427"/>
      <c r="C42" s="422"/>
      <c r="D42" s="421"/>
      <c r="E42" s="422"/>
      <c r="F42" s="167"/>
      <c r="G42" s="158"/>
      <c r="H42" s="168"/>
      <c r="I42" s="163"/>
      <c r="J42" s="166"/>
    </row>
    <row r="43" spans="1:10" ht="14.1" customHeight="1" x14ac:dyDescent="0.25">
      <c r="A43" s="426">
        <v>39377</v>
      </c>
      <c r="B43" s="427"/>
      <c r="C43" s="422"/>
      <c r="D43" s="421" t="s">
        <v>77</v>
      </c>
      <c r="E43" s="422"/>
      <c r="F43" s="428" t="s">
        <v>78</v>
      </c>
      <c r="G43" s="429"/>
      <c r="H43" s="439"/>
      <c r="I43" s="163">
        <v>450</v>
      </c>
      <c r="J43" s="166">
        <v>456.16</v>
      </c>
    </row>
    <row r="44" spans="1:10" ht="14.1" customHeight="1" x14ac:dyDescent="0.25">
      <c r="A44" s="426">
        <v>39410</v>
      </c>
      <c r="B44" s="427"/>
      <c r="C44" s="422"/>
      <c r="D44" s="421" t="s">
        <v>79</v>
      </c>
      <c r="E44" s="422"/>
      <c r="F44" s="428" t="s">
        <v>80</v>
      </c>
      <c r="G44" s="429"/>
      <c r="H44" s="439"/>
      <c r="I44" s="163">
        <v>450</v>
      </c>
      <c r="J44" s="166">
        <v>496.2</v>
      </c>
    </row>
    <row r="45" spans="1:10" ht="14.1" customHeight="1" x14ac:dyDescent="0.25">
      <c r="A45" s="426">
        <v>39413</v>
      </c>
      <c r="B45" s="427"/>
      <c r="C45" s="422"/>
      <c r="D45" s="421" t="s">
        <v>81</v>
      </c>
      <c r="E45" s="422"/>
      <c r="F45" s="428" t="s">
        <v>82</v>
      </c>
      <c r="G45" s="429"/>
      <c r="H45" s="439"/>
      <c r="I45" s="163">
        <v>450</v>
      </c>
      <c r="J45" s="166">
        <v>476.13</v>
      </c>
    </row>
    <row r="46" spans="1:10" ht="14.1" customHeight="1" x14ac:dyDescent="0.25">
      <c r="A46" s="426"/>
      <c r="B46" s="427"/>
      <c r="C46" s="422"/>
      <c r="D46" s="421"/>
      <c r="E46" s="422"/>
      <c r="F46" s="435" t="s">
        <v>28</v>
      </c>
      <c r="G46" s="436"/>
      <c r="H46" s="438"/>
      <c r="I46" s="163"/>
      <c r="J46" s="169">
        <v>1428.49</v>
      </c>
    </row>
    <row r="47" spans="1:10" ht="14.1" customHeight="1" x14ac:dyDescent="0.25">
      <c r="A47" s="426"/>
      <c r="B47" s="433"/>
      <c r="C47" s="434"/>
      <c r="D47" s="421"/>
      <c r="E47" s="422"/>
      <c r="F47" s="167"/>
      <c r="G47" s="158"/>
      <c r="H47" s="168"/>
      <c r="I47" s="163"/>
      <c r="J47" s="166"/>
    </row>
    <row r="48" spans="1:10" ht="14.1" customHeight="1" x14ac:dyDescent="0.25">
      <c r="A48" s="426"/>
      <c r="B48" s="433"/>
      <c r="C48" s="434"/>
      <c r="D48" s="421"/>
      <c r="E48" s="422"/>
      <c r="F48" s="428" t="s">
        <v>83</v>
      </c>
      <c r="G48" s="429"/>
      <c r="H48" s="430"/>
      <c r="I48" s="163"/>
      <c r="J48" s="166">
        <v>55125</v>
      </c>
    </row>
    <row r="49" spans="1:10" ht="14.1" customHeight="1" x14ac:dyDescent="0.25">
      <c r="A49" s="426"/>
      <c r="B49" s="433"/>
      <c r="C49" s="434"/>
      <c r="D49" s="421"/>
      <c r="E49" s="422"/>
      <c r="F49" s="428" t="s">
        <v>84</v>
      </c>
      <c r="G49" s="429"/>
      <c r="H49" s="430"/>
      <c r="I49" s="163"/>
      <c r="J49" s="166">
        <v>125932.01</v>
      </c>
    </row>
    <row r="50" spans="1:10" ht="14.1" customHeight="1" x14ac:dyDescent="0.25">
      <c r="A50" s="426"/>
      <c r="B50" s="433"/>
      <c r="C50" s="434"/>
      <c r="D50" s="421"/>
      <c r="E50" s="422"/>
      <c r="F50" s="428" t="s">
        <v>86</v>
      </c>
      <c r="G50" s="429"/>
      <c r="H50" s="430"/>
      <c r="I50" s="163"/>
      <c r="J50" s="166">
        <v>75458.92</v>
      </c>
    </row>
    <row r="51" spans="1:10" ht="14.1" customHeight="1" x14ac:dyDescent="0.25">
      <c r="A51" s="426"/>
      <c r="B51" s="433"/>
      <c r="C51" s="434"/>
      <c r="D51" s="421"/>
      <c r="E51" s="422"/>
      <c r="F51" s="428" t="s">
        <v>87</v>
      </c>
      <c r="G51" s="429"/>
      <c r="H51" s="430"/>
      <c r="I51" s="163"/>
      <c r="J51" s="169">
        <v>102123.09000000003</v>
      </c>
    </row>
    <row r="52" spans="1:10" ht="14.1" customHeight="1" x14ac:dyDescent="0.25">
      <c r="A52" s="426"/>
      <c r="B52" s="433"/>
      <c r="C52" s="434"/>
      <c r="D52" s="421"/>
      <c r="E52" s="422"/>
      <c r="F52" s="428" t="s">
        <v>41</v>
      </c>
      <c r="G52" s="429"/>
      <c r="H52" s="430"/>
      <c r="I52" s="163"/>
      <c r="J52" s="166">
        <v>0</v>
      </c>
    </row>
    <row r="53" spans="1:10" ht="6" customHeight="1" x14ac:dyDescent="0.25">
      <c r="A53" s="170"/>
      <c r="B53" s="165"/>
      <c r="C53" s="171"/>
      <c r="D53" s="172"/>
      <c r="E53" s="171"/>
      <c r="F53" s="173"/>
      <c r="G53" s="174"/>
      <c r="H53" s="185"/>
      <c r="I53" s="163"/>
      <c r="J53" s="166"/>
    </row>
    <row r="54" spans="1:10" ht="14.1" customHeight="1" x14ac:dyDescent="0.25">
      <c r="A54" s="426"/>
      <c r="B54" s="433"/>
      <c r="C54" s="434"/>
      <c r="D54" s="421"/>
      <c r="E54" s="422"/>
      <c r="F54" s="167"/>
      <c r="G54" s="158"/>
      <c r="H54" s="175" t="s">
        <v>85</v>
      </c>
      <c r="I54" s="163"/>
      <c r="J54" s="169">
        <v>358639.02</v>
      </c>
    </row>
    <row r="55" spans="1:10" ht="6" customHeight="1" x14ac:dyDescent="0.25">
      <c r="A55" s="440"/>
      <c r="B55" s="441"/>
      <c r="C55" s="441"/>
      <c r="D55" s="177"/>
      <c r="E55" s="178"/>
      <c r="F55" s="179"/>
      <c r="G55" s="179"/>
      <c r="H55" s="179"/>
      <c r="I55" s="180"/>
      <c r="J55" s="178"/>
    </row>
  </sheetData>
  <sheetProtection algorithmName="SHA-512" hashValue="95rOngybHMmwtB+Ropp1baEPh3s1H8xphHFUtj4Ri6xPpMxb8Zwbp+gk7cD09JIL5uW6FLD7vzpDLpZikmGVhQ==" saltValue="jNI0izNKX5sYfklK77Txzg==" spinCount="100000" sheet="1" objects="1" scenarios="1"/>
  <mergeCells count="131">
    <mergeCell ref="F48:H48"/>
    <mergeCell ref="D48:E48"/>
    <mergeCell ref="A48:C48"/>
    <mergeCell ref="A52:C52"/>
    <mergeCell ref="D52:E52"/>
    <mergeCell ref="F52:H52"/>
    <mergeCell ref="A54:C54"/>
    <mergeCell ref="D54:E54"/>
    <mergeCell ref="A55:C55"/>
    <mergeCell ref="F49:H49"/>
    <mergeCell ref="D49:E49"/>
    <mergeCell ref="A49:C49"/>
    <mergeCell ref="A50:C50"/>
    <mergeCell ref="D50:E50"/>
    <mergeCell ref="F50:H50"/>
    <mergeCell ref="A51:C51"/>
    <mergeCell ref="D51:E51"/>
    <mergeCell ref="F51:H51"/>
    <mergeCell ref="A47:C47"/>
    <mergeCell ref="D47:E47"/>
    <mergeCell ref="A45:C45"/>
    <mergeCell ref="D45:E45"/>
    <mergeCell ref="F45:H45"/>
    <mergeCell ref="A46:C46"/>
    <mergeCell ref="D46:E46"/>
    <mergeCell ref="F46:H46"/>
    <mergeCell ref="A42:C42"/>
    <mergeCell ref="D42:E42"/>
    <mergeCell ref="A43:C43"/>
    <mergeCell ref="D43:E43"/>
    <mergeCell ref="F43:H43"/>
    <mergeCell ref="A44:C44"/>
    <mergeCell ref="D44:E44"/>
    <mergeCell ref="F44:H44"/>
    <mergeCell ref="A39:C39"/>
    <mergeCell ref="D39:E39"/>
    <mergeCell ref="A40:C40"/>
    <mergeCell ref="D40:E40"/>
    <mergeCell ref="F40:H40"/>
    <mergeCell ref="A41:C41"/>
    <mergeCell ref="D41:E41"/>
    <mergeCell ref="F41:H41"/>
    <mergeCell ref="A36:C36"/>
    <mergeCell ref="D36:E36"/>
    <mergeCell ref="A37:C37"/>
    <mergeCell ref="D37:E37"/>
    <mergeCell ref="F37:H37"/>
    <mergeCell ref="A38:C38"/>
    <mergeCell ref="D38:E38"/>
    <mergeCell ref="F38:H38"/>
    <mergeCell ref="A33:C33"/>
    <mergeCell ref="D33:E33"/>
    <mergeCell ref="F33:H33"/>
    <mergeCell ref="A34:C34"/>
    <mergeCell ref="D34:E34"/>
    <mergeCell ref="A35:C35"/>
    <mergeCell ref="D35:E35"/>
    <mergeCell ref="G35:H35"/>
    <mergeCell ref="F30:H30"/>
    <mergeCell ref="A31:C31"/>
    <mergeCell ref="D31:E31"/>
    <mergeCell ref="F31:H31"/>
    <mergeCell ref="A32:C32"/>
    <mergeCell ref="D32:E32"/>
    <mergeCell ref="F32:H32"/>
    <mergeCell ref="A28:C28"/>
    <mergeCell ref="D28:E28"/>
    <mergeCell ref="A29:C29"/>
    <mergeCell ref="D29:E29"/>
    <mergeCell ref="A30:C30"/>
    <mergeCell ref="D30:E30"/>
    <mergeCell ref="A26:C26"/>
    <mergeCell ref="D26:E26"/>
    <mergeCell ref="F26:H26"/>
    <mergeCell ref="A27:C27"/>
    <mergeCell ref="D27:E27"/>
    <mergeCell ref="F27:H27"/>
    <mergeCell ref="A24:C24"/>
    <mergeCell ref="D24:E24"/>
    <mergeCell ref="F24:H24"/>
    <mergeCell ref="A25:C25"/>
    <mergeCell ref="D25:E25"/>
    <mergeCell ref="F25:H25"/>
    <mergeCell ref="A22:C22"/>
    <mergeCell ref="D22:E22"/>
    <mergeCell ref="F22:H22"/>
    <mergeCell ref="A23:C23"/>
    <mergeCell ref="D23:E23"/>
    <mergeCell ref="F23:H23"/>
    <mergeCell ref="A20:C20"/>
    <mergeCell ref="D20:E20"/>
    <mergeCell ref="F20:H20"/>
    <mergeCell ref="A21:C21"/>
    <mergeCell ref="D21:E21"/>
    <mergeCell ref="F21:H21"/>
    <mergeCell ref="A18:C18"/>
    <mergeCell ref="D18:E18"/>
    <mergeCell ref="F18:H18"/>
    <mergeCell ref="A19:C19"/>
    <mergeCell ref="D19:E19"/>
    <mergeCell ref="F19:H19"/>
    <mergeCell ref="A16:C16"/>
    <mergeCell ref="D16:E16"/>
    <mergeCell ref="F16:H16"/>
    <mergeCell ref="A17:C17"/>
    <mergeCell ref="D17:E17"/>
    <mergeCell ref="F17:H17"/>
    <mergeCell ref="A14:C14"/>
    <mergeCell ref="D14:E14"/>
    <mergeCell ref="F14:H14"/>
    <mergeCell ref="A15:C15"/>
    <mergeCell ref="D15:E15"/>
    <mergeCell ref="F15:H15"/>
    <mergeCell ref="A13:C13"/>
    <mergeCell ref="D13:E13"/>
    <mergeCell ref="F13:H13"/>
    <mergeCell ref="H8:J8"/>
    <mergeCell ref="A10:C11"/>
    <mergeCell ref="D10:E11"/>
    <mergeCell ref="F10:H11"/>
    <mergeCell ref="I10:I11"/>
    <mergeCell ref="J10:J11"/>
    <mergeCell ref="H1:J1"/>
    <mergeCell ref="H2:J2"/>
    <mergeCell ref="D4:F7"/>
    <mergeCell ref="H4:J4"/>
    <mergeCell ref="H5:J5"/>
    <mergeCell ref="H7:J7"/>
    <mergeCell ref="A12:C12"/>
    <mergeCell ref="D12:E12"/>
    <mergeCell ref="F12:H12"/>
  </mergeCells>
  <pageMargins left="0.5" right="0.5" top="0.25" bottom="0.5" header="0" footer="0"/>
  <pageSetup fitToWidth="0" fitToHeight="0" orientation="portrait" r:id="rId1"/>
  <headerFooter>
    <oddFooter>&amp;L&amp;"Cambria,Regular"&amp;9Form #05-15-021 (Rev January, 2016)
Alaska Department of Education &amp; Early Development&amp;R&amp;"Cambria,Regular"&amp;9&amp;A - YTD Non-Profit/University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165D-2 Request</vt:lpstr>
      <vt:lpstr>Instructions for 165D-2</vt:lpstr>
      <vt:lpstr>SAMPLE 165D-2 Non-Profit</vt:lpstr>
      <vt:lpstr>165B Record &amp; Report</vt:lpstr>
      <vt:lpstr>Instructions for 165B</vt:lpstr>
      <vt:lpstr>Sample 165B</vt:lpstr>
      <vt:lpstr>'165B Record &amp; Report'!Print_Area</vt:lpstr>
      <vt:lpstr>'165D-2 Request'!Print_Area</vt:lpstr>
      <vt:lpstr>'Instructions for 165B'!Print_Area</vt:lpstr>
      <vt:lpstr>'Instructions for 165D-2'!Print_Area</vt:lpstr>
      <vt:lpstr>'Sample 165B'!Print_Area</vt:lpstr>
      <vt:lpstr>'SAMPLE 165D-2 Non-Profit'!Print_Area</vt:lpstr>
    </vt:vector>
  </TitlesOfParts>
  <Company>AK Department of Education &amp; Early Development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Hubbard, Kimberly (EED)</dc:creator>
  <cp:lastModifiedBy>Windows User</cp:lastModifiedBy>
  <cp:lastPrinted>2016-01-27T22:54:23Z</cp:lastPrinted>
  <dcterms:created xsi:type="dcterms:W3CDTF">2003-07-29T22:17:17Z</dcterms:created>
  <dcterms:modified xsi:type="dcterms:W3CDTF">2016-01-28T21:03:01Z</dcterms:modified>
</cp:coreProperties>
</file>