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13_ncr:1_{9D0ADE5A-1745-433F-94CB-44FA9AB0AC1E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FY2005 - FY2012" sheetId="7" r:id="rId1"/>
    <sheet name="FY2013 - FY2020" sheetId="9" r:id="rId2"/>
    <sheet name="FY2021 - FY2027" sheetId="10" r:id="rId3"/>
  </sheets>
  <definedNames>
    <definedName name="_xlnm.Print_Area" localSheetId="0">'FY2005 - FY2012'!$A$1:$I$56</definedName>
    <definedName name="_xlnm.Print_Area" localSheetId="1">'FY2013 - FY2020'!$A$1:$I$56</definedName>
    <definedName name="_xlnm.Print_Area" localSheetId="2">'FY2021 - FY2027'!$A$1:$D$56</definedName>
    <definedName name="_xlnm.Print_Titles" localSheetId="0">'FY2005 - FY2012'!$A:$A,'FY2005 - FY2012'!$1:$1</definedName>
    <definedName name="_xlnm.Print_Titles" localSheetId="1">'FY2013 - FY2020'!$A:$A,'FY2013 - FY2020'!$1:$1</definedName>
    <definedName name="_xlnm.Print_Titles" localSheetId="2">'FY2021 - FY2027'!$A:$A,'FY2021 - FY2027'!$1:$1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" i="10" l="1"/>
  <c r="G56" i="10" l="1"/>
  <c r="F56" i="10" l="1"/>
  <c r="E56" i="10"/>
  <c r="I56" i="7"/>
  <c r="H56" i="7"/>
  <c r="G56" i="7"/>
  <c r="F56" i="7"/>
  <c r="E56" i="7"/>
  <c r="D56" i="7"/>
  <c r="C56" i="7"/>
  <c r="B56" i="7"/>
  <c r="I56" i="9"/>
  <c r="H56" i="9"/>
  <c r="G56" i="9"/>
  <c r="F56" i="9"/>
  <c r="E56" i="9"/>
  <c r="D56" i="9"/>
  <c r="C56" i="9"/>
  <c r="B56" i="9"/>
  <c r="D56" i="10"/>
  <c r="C56" i="10"/>
  <c r="B56" i="10"/>
  <c r="A58" i="10" a="1"/>
  <c r="A58" i="10" s="1"/>
  <c r="A58" i="9" a="1"/>
  <c r="A5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<sst xmlns="http://schemas.openxmlformats.org/spreadsheetml/2006/main" count="191" uniqueCount="81">
  <si>
    <t>Alaska Gateway</t>
  </si>
  <si>
    <t>Aleutian Region</t>
  </si>
  <si>
    <t>Aleutians East</t>
  </si>
  <si>
    <t>Anchorage</t>
  </si>
  <si>
    <t>Annette Island</t>
  </si>
  <si>
    <t>Bering Strait</t>
  </si>
  <si>
    <t>Bristol Bay</t>
  </si>
  <si>
    <t>Chatham</t>
  </si>
  <si>
    <t>Chugach</t>
  </si>
  <si>
    <t>Copper River</t>
  </si>
  <si>
    <t>Cordova</t>
  </si>
  <si>
    <t>Craig</t>
  </si>
  <si>
    <t>Delta Greely</t>
  </si>
  <si>
    <t>Denali</t>
  </si>
  <si>
    <t>Dillingham</t>
  </si>
  <si>
    <t>Fairbanks</t>
  </si>
  <si>
    <t>Galena</t>
  </si>
  <si>
    <t>Haines</t>
  </si>
  <si>
    <t>Hoonah</t>
  </si>
  <si>
    <t>Hydaburg</t>
  </si>
  <si>
    <t>Iditarod</t>
  </si>
  <si>
    <t>Juneau</t>
  </si>
  <si>
    <t>Kake</t>
  </si>
  <si>
    <t>Kashunamiut</t>
  </si>
  <si>
    <t>Kenai Peninsula</t>
  </si>
  <si>
    <t>Ketchikan</t>
  </si>
  <si>
    <t>Klawock</t>
  </si>
  <si>
    <t>Kodiak</t>
  </si>
  <si>
    <t>Kuspuk</t>
  </si>
  <si>
    <t>Lake and Peninsula</t>
  </si>
  <si>
    <t>Lower Kuskokwim</t>
  </si>
  <si>
    <t>Lower Yukon</t>
  </si>
  <si>
    <t>Mat-Su</t>
  </si>
  <si>
    <t>Nenana</t>
  </si>
  <si>
    <t>Nome</t>
  </si>
  <si>
    <t>North Slope</t>
  </si>
  <si>
    <t>Northwest Arctic</t>
  </si>
  <si>
    <t>Pelican</t>
  </si>
  <si>
    <t>Petersburg</t>
  </si>
  <si>
    <t>Pribilof Island</t>
  </si>
  <si>
    <t>Saint Marys</t>
  </si>
  <si>
    <t>Sitka</t>
  </si>
  <si>
    <t>Skagway</t>
  </si>
  <si>
    <t>Southeast Island</t>
  </si>
  <si>
    <t>Southwest Region</t>
  </si>
  <si>
    <t>Tanana</t>
  </si>
  <si>
    <t>Unalaska</t>
  </si>
  <si>
    <t>Valdez</t>
  </si>
  <si>
    <t>Wrangell</t>
  </si>
  <si>
    <t>Yakutat</t>
  </si>
  <si>
    <t>Yukon Flats</t>
  </si>
  <si>
    <t>Yukon Koyukuk</t>
  </si>
  <si>
    <t>Yupiit</t>
  </si>
  <si>
    <t>School District</t>
  </si>
  <si>
    <t>Actual
FY2005
Grant</t>
  </si>
  <si>
    <t>Actual
FY2006
Grant</t>
  </si>
  <si>
    <t>Actual
FY2007
Grant</t>
  </si>
  <si>
    <t>Actual
FY2008
Grant</t>
  </si>
  <si>
    <t>Actual
FY2009
Grant</t>
  </si>
  <si>
    <t>Actual
FY2010
Grant</t>
  </si>
  <si>
    <t>Actual
FY2011
Grant</t>
  </si>
  <si>
    <t>Actual
FY2012
Grant</t>
  </si>
  <si>
    <t>Actual
FY2013
Grant</t>
  </si>
  <si>
    <t>Actual
FY2014
Grant</t>
  </si>
  <si>
    <t>Actual
FY2015
Grant</t>
  </si>
  <si>
    <t>Actual
FY2016
Grant</t>
  </si>
  <si>
    <t>Actual
FY2017
Grant</t>
  </si>
  <si>
    <t>Actual
FY2018
Grant</t>
  </si>
  <si>
    <t>Total</t>
  </si>
  <si>
    <t>Actual
FY2019
Grant</t>
  </si>
  <si>
    <t xml:space="preserve">Alaska Department of Education &amp; Early Development
Pupil Transportation Grant by District - FY2005 to FY2012
</t>
  </si>
  <si>
    <t>Actual
FY2020
Grant</t>
  </si>
  <si>
    <t>Actual
FY2021
Grant</t>
  </si>
  <si>
    <t>Actual
FY2022
Grant</t>
  </si>
  <si>
    <t>Actual
FY2023
Grant</t>
  </si>
  <si>
    <t>Alaska Department of Education &amp; Early Development
Pupil Transportation Grant by District - FY2013 to FY2020</t>
  </si>
  <si>
    <t>Actual
FY2024
Grant</t>
  </si>
  <si>
    <t>Actual
FY2025
Grant</t>
  </si>
  <si>
    <t>PROJECTED
FY2027
Grant</t>
  </si>
  <si>
    <t>Actual
FY2026
Grant</t>
  </si>
  <si>
    <t>Alaska Department of Education &amp; Early Development
Pupil Transportation Grant by District - FY2021 to FY2027
Updated by School Finance 03/17/2026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</si>
</sst>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98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7" fillId="0" borderId="0"/>
    <xf numFmtId="0" fontId="8" fillId="0" borderId="0"/>
    <xf numFmtId="0" fontId="6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9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21">
    <xf numFmtId="0" fontId="0" fillId="0" borderId="0" xfId="0"/>
    <xf numFmtId="38" fontId="11" fillId="0" borderId="0" xfId="0" applyNumberFormat="1" applyFont="1"/>
    <xf numFmtId="38" fontId="11" fillId="0" borderId="1" xfId="17" applyNumberFormat="1" applyFont="1" applyBorder="1" applyAlignment="1" applyProtection="1">
      <alignment horizontal="center"/>
      <protection locked="0"/>
    </xf>
    <xf numFmtId="38" fontId="11" fillId="0" borderId="1" xfId="17" applyNumberFormat="1" applyFont="1" applyBorder="1" applyAlignment="1" applyProtection="1">
      <alignment horizontal="center" wrapText="1"/>
      <protection locked="0"/>
    </xf>
    <xf numFmtId="38" fontId="11" fillId="0" borderId="1" xfId="17" applyNumberFormat="1" applyFont="1" applyBorder="1" applyAlignment="1">
      <alignment horizontal="center" wrapText="1"/>
    </xf>
    <xf numFmtId="0" fontId="6" fillId="0" borderId="2" xfId="29" applyBorder="1" applyAlignment="1">
      <alignment wrapText="1"/>
    </xf>
    <xf numFmtId="164" fontId="3" fillId="0" borderId="2" xfId="54" applyNumberFormat="1" applyFont="1" applyFill="1" applyBorder="1" applyAlignment="1" applyProtection="1">
      <alignment horizontal="right"/>
      <protection locked="0"/>
    </xf>
    <xf numFmtId="0" fontId="6" fillId="0" borderId="3" xfId="29" applyBorder="1" applyAlignment="1">
      <alignment wrapText="1"/>
    </xf>
    <xf numFmtId="38" fontId="11" fillId="0" borderId="0" xfId="65" applyNumberFormat="1" applyFont="1"/>
    <xf numFmtId="38" fontId="3" fillId="0" borderId="0" xfId="0" applyNumberFormat="1" applyFont="1"/>
    <xf numFmtId="165" fontId="3" fillId="0" borderId="0" xfId="96" applyNumberFormat="1" applyFont="1" applyFill="1"/>
    <xf numFmtId="40" fontId="3" fillId="0" borderId="0" xfId="0" applyNumberFormat="1" applyFont="1"/>
    <xf numFmtId="40" fontId="11" fillId="0" borderId="0" xfId="0" applyNumberFormat="1" applyFont="1"/>
    <xf numFmtId="43" fontId="11" fillId="0" borderId="0" xfId="1" applyFont="1" applyFill="1" applyBorder="1"/>
    <xf numFmtId="0" fontId="12" fillId="0" borderId="0" xfId="0" applyFont="1" applyAlignment="1">
      <alignment wrapText="1"/>
    </xf>
    <xf numFmtId="164" fontId="11" fillId="0" borderId="0" xfId="0" applyNumberFormat="1" applyFont="1"/>
    <xf numFmtId="166" fontId="3" fillId="0" borderId="3" xfId="97" applyNumberFormat="1" applyFont="1" applyFill="1" applyBorder="1" applyAlignment="1"/>
    <xf numFmtId="38" fontId="11" fillId="0" borderId="0" xfId="17" applyNumberFormat="1" applyFont="1" applyAlignment="1">
      <alignment horizontal="left" vertical="top" wrapText="1"/>
    </xf>
    <xf numFmtId="166" fontId="0" fillId="0" borderId="3" xfId="17" applyNumberFormat="1" applyFont="1" applyFill="1" applyBorder="1" applyAlignment="1"/>
    <xf numFmtId="166" fontId="0" fillId="0" borderId="2" xfId="17" applyNumberFormat="1" applyFont="1" applyFill="1" applyBorder="1" applyAlignment="1"/>
    <xf numFmtId="38" fontId="13" fillId="0" borderId="4" xfId="17" applyNumberFormat="1" applyFont="1" applyFill="1" applyBorder="1" applyAlignment="1">
      <alignment horizontal="center" wrapText="1"/>
    </xf>
  </cellXfs>
  <cellStyles count="98">
    <cellStyle name="Comma" xfId="97" builtinId="3"/>
    <cellStyle name="Comma 10" xfId="47" xr:uid="{00000000-0005-0000-0000-000001000000}"/>
    <cellStyle name="Comma 10 2" xfId="66" xr:uid="{00000000-0005-0000-0000-000002000000}"/>
    <cellStyle name="Comma 11" xfId="61" xr:uid="{00000000-0005-0000-0000-000003000000}"/>
    <cellStyle name="Comma 2" xfId="1" xr:uid="{00000000-0005-0000-0000-000004000000}"/>
    <cellStyle name="Comma 2 2" xfId="2" xr:uid="{00000000-0005-0000-0000-000005000000}"/>
    <cellStyle name="Comma 2 3" xfId="3" xr:uid="{00000000-0005-0000-0000-000006000000}"/>
    <cellStyle name="Comma 2 4" xfId="4" xr:uid="{00000000-0005-0000-0000-000007000000}"/>
    <cellStyle name="Comma 2 5" xfId="5" xr:uid="{00000000-0005-0000-0000-000008000000}"/>
    <cellStyle name="Comma 2 6" xfId="56" xr:uid="{00000000-0005-0000-0000-000009000000}"/>
    <cellStyle name="Comma 2 7" xfId="67" xr:uid="{00000000-0005-0000-0000-00000A000000}"/>
    <cellStyle name="Comma 3" xfId="6" xr:uid="{00000000-0005-0000-0000-00000B000000}"/>
    <cellStyle name="Comma 3 2" xfId="7" xr:uid="{00000000-0005-0000-0000-00000C000000}"/>
    <cellStyle name="Comma 4" xfId="8" xr:uid="{00000000-0005-0000-0000-00000D000000}"/>
    <cellStyle name="Comma 4 2" xfId="35" xr:uid="{00000000-0005-0000-0000-00000E000000}"/>
    <cellStyle name="Comma 4 2 2" xfId="69" xr:uid="{00000000-0005-0000-0000-00000F000000}"/>
    <cellStyle name="Comma 4 3" xfId="68" xr:uid="{00000000-0005-0000-0000-000010000000}"/>
    <cellStyle name="Comma 5" xfId="9" xr:uid="{00000000-0005-0000-0000-000011000000}"/>
    <cellStyle name="Comma 5 2" xfId="45" xr:uid="{00000000-0005-0000-0000-000012000000}"/>
    <cellStyle name="Comma 5 3" xfId="70" xr:uid="{00000000-0005-0000-0000-000013000000}"/>
    <cellStyle name="Comma 6" xfId="10" xr:uid="{00000000-0005-0000-0000-000014000000}"/>
    <cellStyle name="Comma 7" xfId="11" xr:uid="{00000000-0005-0000-0000-000015000000}"/>
    <cellStyle name="Comma 7 2" xfId="37" xr:uid="{00000000-0005-0000-0000-000016000000}"/>
    <cellStyle name="Comma 7 2 2" xfId="72" xr:uid="{00000000-0005-0000-0000-000017000000}"/>
    <cellStyle name="Comma 7 3" xfId="36" xr:uid="{00000000-0005-0000-0000-000018000000}"/>
    <cellStyle name="Comma 7 4" xfId="71" xr:uid="{00000000-0005-0000-0000-000019000000}"/>
    <cellStyle name="Comma 8" xfId="46" xr:uid="{00000000-0005-0000-0000-00001A000000}"/>
    <cellStyle name="Comma 8 2" xfId="59" xr:uid="{00000000-0005-0000-0000-00001B000000}"/>
    <cellStyle name="Comma 8 3" xfId="73" xr:uid="{00000000-0005-0000-0000-00001C000000}"/>
    <cellStyle name="Comma 9" xfId="38" xr:uid="{00000000-0005-0000-0000-00001D000000}"/>
    <cellStyle name="Comma 9 2" xfId="74" xr:uid="{00000000-0005-0000-0000-00001E000000}"/>
    <cellStyle name="Currency" xfId="54" builtinId="4"/>
    <cellStyle name="Currency 2" xfId="12" xr:uid="{00000000-0005-0000-0000-000020000000}"/>
    <cellStyle name="Currency 2 2" xfId="13" xr:uid="{00000000-0005-0000-0000-000021000000}"/>
    <cellStyle name="Currency 2 2 2" xfId="57" xr:uid="{00000000-0005-0000-0000-000022000000}"/>
    <cellStyle name="Currency 2 3" xfId="62" xr:uid="{00000000-0005-0000-0000-000023000000}"/>
    <cellStyle name="Currency 3" xfId="14" xr:uid="{00000000-0005-0000-0000-000024000000}"/>
    <cellStyle name="Currency 3 2" xfId="48" xr:uid="{00000000-0005-0000-0000-000025000000}"/>
    <cellStyle name="Currency 3 2 2" xfId="76" xr:uid="{00000000-0005-0000-0000-000026000000}"/>
    <cellStyle name="Currency 3 3" xfId="75" xr:uid="{00000000-0005-0000-0000-000027000000}"/>
    <cellStyle name="Currency 4" xfId="39" xr:uid="{00000000-0005-0000-0000-000028000000}"/>
    <cellStyle name="Currency 4 2" xfId="40" xr:uid="{00000000-0005-0000-0000-000029000000}"/>
    <cellStyle name="Currency 4 2 2" xfId="78" xr:uid="{00000000-0005-0000-0000-00002A000000}"/>
    <cellStyle name="Currency 4 3" xfId="77" xr:uid="{00000000-0005-0000-0000-00002B000000}"/>
    <cellStyle name="Currency 5" xfId="15" xr:uid="{00000000-0005-0000-0000-00002C000000}"/>
    <cellStyle name="Currency 5 2" xfId="63" xr:uid="{00000000-0005-0000-0000-00002D000000}"/>
    <cellStyle name="Currency 5 3" xfId="79" xr:uid="{00000000-0005-0000-0000-00002E000000}"/>
    <cellStyle name="Currency 6" xfId="16" xr:uid="{00000000-0005-0000-0000-00002F000000}"/>
    <cellStyle name="Currency 7" xfId="41" xr:uid="{00000000-0005-0000-0000-000030000000}"/>
    <cellStyle name="Currency 7 2" xfId="80" xr:uid="{00000000-0005-0000-0000-000031000000}"/>
    <cellStyle name="Currency 8" xfId="58" xr:uid="{00000000-0005-0000-0000-000032000000}"/>
    <cellStyle name="Normal" xfId="0" builtinId="0"/>
    <cellStyle name="Normal 10" xfId="65" xr:uid="{00000000-0005-0000-0000-000034000000}"/>
    <cellStyle name="Normal 2" xfId="17" xr:uid="{00000000-0005-0000-0000-000035000000}"/>
    <cellStyle name="Normal 2 2" xfId="18" xr:uid="{00000000-0005-0000-0000-000036000000}"/>
    <cellStyle name="Normal 2 2 2" xfId="19" xr:uid="{00000000-0005-0000-0000-000037000000}"/>
    <cellStyle name="Normal 2 3" xfId="20" xr:uid="{00000000-0005-0000-0000-000038000000}"/>
    <cellStyle name="Normal 2 4" xfId="21" xr:uid="{00000000-0005-0000-0000-000039000000}"/>
    <cellStyle name="Normal 2 5" xfId="22" xr:uid="{00000000-0005-0000-0000-00003A000000}"/>
    <cellStyle name="Normal 2 6" xfId="60" xr:uid="{00000000-0005-0000-0000-00003B000000}"/>
    <cellStyle name="Normal 2 7" xfId="81" xr:uid="{00000000-0005-0000-0000-00003C000000}"/>
    <cellStyle name="Normal 2_Pupil Trans Actuals" xfId="95" xr:uid="{00000000-0005-0000-0000-00003D000000}"/>
    <cellStyle name="Normal 3" xfId="23" xr:uid="{00000000-0005-0000-0000-00003E000000}"/>
    <cellStyle name="Normal 3 2" xfId="24" xr:uid="{00000000-0005-0000-0000-00003F000000}"/>
    <cellStyle name="Normal 4" xfId="25" xr:uid="{00000000-0005-0000-0000-000040000000}"/>
    <cellStyle name="Normal 4 2" xfId="26" xr:uid="{00000000-0005-0000-0000-000041000000}"/>
    <cellStyle name="Normal 4 2 2" xfId="42" xr:uid="{00000000-0005-0000-0000-000042000000}"/>
    <cellStyle name="Normal 5" xfId="27" xr:uid="{00000000-0005-0000-0000-000043000000}"/>
    <cellStyle name="Normal 5 2" xfId="34" xr:uid="{00000000-0005-0000-0000-000044000000}"/>
    <cellStyle name="Normal 5 3" xfId="82" xr:uid="{00000000-0005-0000-0000-000045000000}"/>
    <cellStyle name="Normal 5_Pupil Trans Actuals" xfId="94" xr:uid="{00000000-0005-0000-0000-000046000000}"/>
    <cellStyle name="Normal 6" xfId="28" xr:uid="{00000000-0005-0000-0000-000047000000}"/>
    <cellStyle name="Normal 6 2" xfId="49" xr:uid="{00000000-0005-0000-0000-000048000000}"/>
    <cellStyle name="Normal 6 3" xfId="83" xr:uid="{00000000-0005-0000-0000-000049000000}"/>
    <cellStyle name="Normal 6_Pupil Trans Actuals" xfId="93" xr:uid="{00000000-0005-0000-0000-00004A000000}"/>
    <cellStyle name="Normal 7" xfId="50" xr:uid="{00000000-0005-0000-0000-00004B000000}"/>
    <cellStyle name="Normal 7 2" xfId="51" xr:uid="{00000000-0005-0000-0000-00004C000000}"/>
    <cellStyle name="Normal 7 2 2" xfId="85" xr:uid="{00000000-0005-0000-0000-00004D000000}"/>
    <cellStyle name="Normal 7 2_Pupil Trans Actuals" xfId="91" xr:uid="{00000000-0005-0000-0000-00004E000000}"/>
    <cellStyle name="Normal 7 3" xfId="84" xr:uid="{00000000-0005-0000-0000-00004F000000}"/>
    <cellStyle name="Normal 7_Pupil Trans Actuals" xfId="92" xr:uid="{00000000-0005-0000-0000-000050000000}"/>
    <cellStyle name="Normal 8" xfId="52" xr:uid="{00000000-0005-0000-0000-000051000000}"/>
    <cellStyle name="Normal 8 2" xfId="64" xr:uid="{00000000-0005-0000-0000-000052000000}"/>
    <cellStyle name="Normal 8 3" xfId="86" xr:uid="{00000000-0005-0000-0000-000053000000}"/>
    <cellStyle name="Normal 8_Pupil Trans Actuals" xfId="90" xr:uid="{00000000-0005-0000-0000-000054000000}"/>
    <cellStyle name="Normal 9" xfId="55" xr:uid="{00000000-0005-0000-0000-000055000000}"/>
    <cellStyle name="Normal_FY07" xfId="29" xr:uid="{00000000-0005-0000-0000-000056000000}"/>
    <cellStyle name="Percent" xfId="96" builtinId="5"/>
    <cellStyle name="Percent 2" xfId="30" xr:uid="{00000000-0005-0000-0000-000058000000}"/>
    <cellStyle name="Percent 2 2" xfId="31" xr:uid="{00000000-0005-0000-0000-000059000000}"/>
    <cellStyle name="Percent 2 3" xfId="43" xr:uid="{00000000-0005-0000-0000-00005A000000}"/>
    <cellStyle name="Percent 2 3 2" xfId="87" xr:uid="{00000000-0005-0000-0000-00005B000000}"/>
    <cellStyle name="Percent 3" xfId="44" xr:uid="{00000000-0005-0000-0000-00005C000000}"/>
    <cellStyle name="Percent 3 2" xfId="53" xr:uid="{00000000-0005-0000-0000-00005D000000}"/>
    <cellStyle name="Percent 3 2 2" xfId="89" xr:uid="{00000000-0005-0000-0000-00005E000000}"/>
    <cellStyle name="Percent 3 3" xfId="88" xr:uid="{00000000-0005-0000-0000-00005F000000}"/>
    <cellStyle name="Percent 5" xfId="32" xr:uid="{00000000-0005-0000-0000-000060000000}"/>
    <cellStyle name="Percent 6" xfId="33" xr:uid="{00000000-0005-0000-0000-000061000000}"/>
  </cellStyles>
  <dxfs count="7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medium">
          <color auto="1"/>
        </top>
        <bottom style="thick">
          <color auto="1"/>
        </bottom>
      </border>
    </dxf>
  </dxfs>
  <tableStyles count="3" defaultTableStyle="TableStyleMedium9" defaultPivotStyle="PivotStyleLight16">
    <tableStyle name="Table Style 1" pivot="0" count="1" xr9:uid="{00000000-0011-0000-FFFF-FFFF00000000}">
      <tableStyleElement type="totalRow" dxfId="69"/>
    </tableStyle>
    <tableStyle name="Table Style 2" pivot="0" count="1" xr9:uid="{00000000-0011-0000-FFFF-FFFF01000000}">
      <tableStyleElement type="totalRow" dxfId="68"/>
    </tableStyle>
    <tableStyle name="Table Style 3" pivot="0" count="1" xr9:uid="{00000000-0011-0000-FFFF-FFFF02000000}">
      <tableStyleElement type="totalRow" dxfId="6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Y05ThroughFY12" displayName="FY05ThroughFY12" ref="A2:I56" totalsRowCount="1" headerRowDxfId="66" dataDxfId="64" totalsRowDxfId="62" headerRowBorderDxfId="65" tableBorderDxfId="63" headerRowCellStyle="Normal 2" dataCellStyle="Normal 2">
  <autoFilter ref="A2:I55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000-000001000000}" name="School District" totalsRowLabel="Total" dataDxfId="61" totalsRowDxfId="60" dataCellStyle="Normal_FY07"/>
    <tableColumn id="2" xr3:uid="{00000000-0010-0000-0000-000002000000}" name="Actual_x000a_FY2005_x000a_Grant" totalsRowFunction="sum" dataDxfId="59" totalsRowDxfId="58" dataCellStyle="Currency"/>
    <tableColumn id="3" xr3:uid="{00000000-0010-0000-0000-000003000000}" name="Actual_x000a_FY2006_x000a_Grant" totalsRowFunction="sum" dataDxfId="57" totalsRowDxfId="56" dataCellStyle="Currency"/>
    <tableColumn id="4" xr3:uid="{00000000-0010-0000-0000-000004000000}" name="Actual_x000a_FY2007_x000a_Grant" totalsRowFunction="sum" dataDxfId="55" totalsRowDxfId="54" dataCellStyle="Currency"/>
    <tableColumn id="5" xr3:uid="{00000000-0010-0000-0000-000005000000}" name="Actual_x000a_FY2008_x000a_Grant" totalsRowFunction="sum" dataDxfId="53" totalsRowDxfId="52" dataCellStyle="Currency"/>
    <tableColumn id="6" xr3:uid="{00000000-0010-0000-0000-000006000000}" name="Actual_x000a_FY2009_x000a_Grant" totalsRowFunction="sum" dataDxfId="51" totalsRowDxfId="50" dataCellStyle="Currency"/>
    <tableColumn id="7" xr3:uid="{00000000-0010-0000-0000-000007000000}" name="Actual_x000a_FY2010_x000a_Grant" totalsRowFunction="sum" dataDxfId="49" totalsRowDxfId="48" dataCellStyle="Currency"/>
    <tableColumn id="8" xr3:uid="{00000000-0010-0000-0000-000008000000}" name="Actual_x000a_FY2011_x000a_Grant" totalsRowFunction="sum" dataDxfId="47" totalsRowDxfId="46" dataCellStyle="Currency"/>
    <tableColumn id="9" xr3:uid="{00000000-0010-0000-0000-000009000000}" name="Actual_x000a_FY2012_x000a_Grant" totalsRowFunction="sum" dataDxfId="45" totalsRowDxfId="44" dataCellStyle="Currency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05 - FY2012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Y13ThroughFY19" displayName="FY13ThroughFY19" ref="A2:I56" totalsRowCount="1" headerRowDxfId="43" dataDxfId="41" totalsRowDxfId="39" headerRowBorderDxfId="42" tableBorderDxfId="40" headerRowCellStyle="Normal 2" dataCellStyle="Normal 2">
  <autoFilter ref="A2:I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100-000001000000}" name="School District" totalsRowLabel="Total" dataDxfId="38" totalsRowDxfId="37" dataCellStyle="Normal_FY07"/>
    <tableColumn id="10" xr3:uid="{00000000-0010-0000-0100-00000A000000}" name="Actual_x000a_FY2013_x000a_Grant" totalsRowFunction="sum" dataDxfId="36" totalsRowDxfId="35" dataCellStyle="Currency"/>
    <tableColumn id="11" xr3:uid="{00000000-0010-0000-0100-00000B000000}" name="Actual_x000a_FY2014_x000a_Grant" totalsRowFunction="sum" dataDxfId="34" totalsRowDxfId="33" dataCellStyle="Currency"/>
    <tableColumn id="12" xr3:uid="{00000000-0010-0000-0100-00000C000000}" name="Actual_x000a_FY2015_x000a_Grant" totalsRowFunction="sum" dataDxfId="32" totalsRowDxfId="31" dataCellStyle="Currency"/>
    <tableColumn id="13" xr3:uid="{00000000-0010-0000-0100-00000D000000}" name="Actual_x000a_FY2016_x000a_Grant" totalsRowFunction="sum" dataDxfId="30" totalsRowDxfId="29" dataCellStyle="Comma"/>
    <tableColumn id="14" xr3:uid="{00000000-0010-0000-0100-00000E000000}" name="Actual_x000a_FY2017_x000a_Grant" totalsRowFunction="sum" dataDxfId="28" totalsRowDxfId="27" dataCellStyle="Comma"/>
    <tableColumn id="15" xr3:uid="{00000000-0010-0000-0100-00000F000000}" name="Actual_x000a_FY2018_x000a_Grant" totalsRowFunction="sum" dataDxfId="26" totalsRowDxfId="25" dataCellStyle="Currency"/>
    <tableColumn id="16" xr3:uid="{00000000-0010-0000-0100-000010000000}" name="Actual_x000a_FY2019_x000a_Grant" totalsRowFunction="sum" dataDxfId="24" totalsRowDxfId="23" dataCellStyle="Currency"/>
    <tableColumn id="2" xr3:uid="{00000000-0010-0000-0100-000002000000}" name="Actual_x000a_FY2020_x000a_Grant" totalsRowFunction="sum" dataDxfId="22" totalsRowDxfId="21" dataCellStyle="Comma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A3329B5-D2B4-4666-B14D-0C2E0CB7C3EC}" name="FY13ThroughFY194" displayName="FY13ThroughFY194" ref="A2:H56" totalsRowCount="1" headerRowDxfId="20" dataDxfId="18" totalsRowDxfId="16" headerRowBorderDxfId="19" tableBorderDxfId="17" headerRowCellStyle="Normal 2" dataCellStyle="Normal 2">
  <autoFilter ref="A2:H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4691E3CE-8692-4E34-BE1A-1796D26793B1}" name="School District" totalsRowLabel="Total" dataDxfId="15" totalsRowDxfId="7" dataCellStyle="Normal_FY07"/>
    <tableColumn id="4" xr3:uid="{0AF4FDBD-2246-40A2-8351-CA9C22BD0A9F}" name="Actual_x000a_FY2021_x000a_Grant" totalsRowFunction="sum" dataDxfId="14" totalsRowDxfId="6" dataCellStyle="Comma"/>
    <tableColumn id="3" xr3:uid="{C7569E32-00D9-427E-9AB3-F46E85783971}" name="Actual_x000a_FY2022_x000a_Grant" totalsRowFunction="sum" dataDxfId="13" totalsRowDxfId="5" dataCellStyle="Comma"/>
    <tableColumn id="5" xr3:uid="{C49767C6-B40C-4095-B580-B279980F1128}" name="Actual_x000a_FY2023_x000a_Grant" totalsRowFunction="sum" dataDxfId="12" totalsRowDxfId="4" dataCellStyle="Comma"/>
    <tableColumn id="7" xr3:uid="{693194B7-015C-4B38-9C61-80AEEDA91941}" name="Actual_x000a_FY2024_x000a_Grant" totalsRowFunction="sum" dataDxfId="11" totalsRowDxfId="3" dataCellStyle="Comma"/>
    <tableColumn id="2" xr3:uid="{FD50101A-4365-4016-9503-96482C93495C}" name="Actual_x000a_FY2025_x000a_Grant" totalsRowFunction="sum" dataDxfId="10" totalsRowDxfId="2" dataCellStyle="Comma"/>
    <tableColumn id="6" xr3:uid="{CDE3A411-0026-489D-B79F-3BFA0DC28764}" name="Actual_x000a_FY2026_x000a_Grant" totalsRowFunction="sum" dataDxfId="9" totalsRowDxfId="1" dataCellStyle="Comma"/>
    <tableColumn id="8" xr3:uid="{1A917E25-3F37-454A-B41A-2283566F0888}" name="PROJECTED_x000a_FY2027_x000a_Grant" totalsRowFunction="sum" dataDxfId="8" totalsRowDxfId="0" dataCellStyle="Normal 2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5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70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3" t="s">
        <v>54</v>
      </c>
      <c r="C2" s="3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4" t="s">
        <v>60</v>
      </c>
      <c r="I2" s="4" t="s">
        <v>61</v>
      </c>
    </row>
    <row r="3" spans="1:9" ht="15" customHeight="1" x14ac:dyDescent="0.25">
      <c r="A3" s="5" t="s">
        <v>0</v>
      </c>
      <c r="B3" s="6">
        <v>488336</v>
      </c>
      <c r="C3" s="6">
        <v>441352</v>
      </c>
      <c r="D3" s="6">
        <v>459021</v>
      </c>
      <c r="E3" s="6">
        <v>414100</v>
      </c>
      <c r="F3" s="6">
        <v>512270</v>
      </c>
      <c r="G3" s="6">
        <v>531613</v>
      </c>
      <c r="H3" s="6">
        <v>555927</v>
      </c>
      <c r="I3" s="6">
        <v>670498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59081</v>
      </c>
      <c r="C5" s="16">
        <v>54947</v>
      </c>
      <c r="D5" s="16">
        <v>51959</v>
      </c>
      <c r="E5" s="16">
        <v>57200</v>
      </c>
      <c r="F5" s="16">
        <v>65919</v>
      </c>
      <c r="G5" s="16">
        <v>65732</v>
      </c>
      <c r="H5" s="16">
        <v>68600</v>
      </c>
      <c r="I5" s="16">
        <v>70488</v>
      </c>
    </row>
    <row r="6" spans="1:9" ht="15" customHeight="1" x14ac:dyDescent="0.25">
      <c r="A6" s="7" t="s">
        <v>3</v>
      </c>
      <c r="B6" s="16">
        <v>17048940</v>
      </c>
      <c r="C6" s="16">
        <v>17317199</v>
      </c>
      <c r="D6" s="16">
        <v>17082693</v>
      </c>
      <c r="E6" s="16">
        <v>16877496</v>
      </c>
      <c r="F6" s="16">
        <v>18176337</v>
      </c>
      <c r="G6" s="16">
        <v>19350379</v>
      </c>
      <c r="H6" s="16">
        <v>19431320</v>
      </c>
      <c r="I6" s="16">
        <v>20681949</v>
      </c>
    </row>
    <row r="7" spans="1:9" ht="15" customHeight="1" x14ac:dyDescent="0.25">
      <c r="A7" s="7" t="s">
        <v>4</v>
      </c>
      <c r="B7" s="16">
        <v>27747</v>
      </c>
      <c r="C7" s="16">
        <v>27381</v>
      </c>
      <c r="D7" s="16">
        <v>26541</v>
      </c>
      <c r="E7" s="16">
        <v>27152</v>
      </c>
      <c r="F7" s="16">
        <v>16321</v>
      </c>
      <c r="G7" s="16">
        <v>17712</v>
      </c>
      <c r="H7" s="16">
        <v>17924</v>
      </c>
      <c r="I7" s="16">
        <v>50177</v>
      </c>
    </row>
    <row r="8" spans="1:9" ht="15" customHeight="1" x14ac:dyDescent="0.25">
      <c r="A8" s="7" t="s">
        <v>5</v>
      </c>
      <c r="B8" s="16">
        <v>73063</v>
      </c>
      <c r="C8" s="16">
        <v>73405</v>
      </c>
      <c r="D8" s="16">
        <v>73588</v>
      </c>
      <c r="E8" s="16">
        <v>72404</v>
      </c>
      <c r="F8" s="16">
        <v>74383</v>
      </c>
      <c r="G8" s="16">
        <v>77214</v>
      </c>
      <c r="H8" s="16">
        <v>79373</v>
      </c>
      <c r="I8" s="16">
        <v>76490</v>
      </c>
    </row>
    <row r="9" spans="1:9" ht="15" customHeight="1" x14ac:dyDescent="0.25">
      <c r="A9" s="7" t="s">
        <v>6</v>
      </c>
      <c r="B9" s="16">
        <v>223308</v>
      </c>
      <c r="C9" s="16">
        <v>219633</v>
      </c>
      <c r="D9" s="16">
        <v>230799</v>
      </c>
      <c r="E9" s="16">
        <v>223621</v>
      </c>
      <c r="F9" s="16">
        <v>311976</v>
      </c>
      <c r="G9" s="16">
        <v>354754</v>
      </c>
      <c r="H9" s="16">
        <v>370516</v>
      </c>
      <c r="I9" s="16">
        <v>400105</v>
      </c>
    </row>
    <row r="10" spans="1:9" ht="15" customHeight="1" x14ac:dyDescent="0.25">
      <c r="A10" s="7" t="s">
        <v>7</v>
      </c>
      <c r="B10" s="16">
        <v>13657</v>
      </c>
      <c r="C10" s="16">
        <v>14200</v>
      </c>
      <c r="D10" s="16">
        <v>13708</v>
      </c>
      <c r="E10" s="16">
        <v>11743</v>
      </c>
      <c r="F10" s="16">
        <v>10932</v>
      </c>
      <c r="G10" s="16">
        <v>11430</v>
      </c>
      <c r="H10" s="16">
        <v>12031</v>
      </c>
      <c r="I10" s="16">
        <v>41090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662356</v>
      </c>
      <c r="C12" s="16">
        <v>653255</v>
      </c>
      <c r="D12" s="16">
        <v>627672</v>
      </c>
      <c r="E12" s="16">
        <v>587610</v>
      </c>
      <c r="F12" s="16">
        <v>629629</v>
      </c>
      <c r="G12" s="16">
        <v>658435</v>
      </c>
      <c r="H12" s="16">
        <v>617118</v>
      </c>
      <c r="I12" s="16">
        <v>682535</v>
      </c>
    </row>
    <row r="13" spans="1:9" ht="15" customHeight="1" x14ac:dyDescent="0.25">
      <c r="A13" s="7" t="s">
        <v>10</v>
      </c>
      <c r="B13" s="16">
        <v>77675</v>
      </c>
      <c r="C13" s="16">
        <v>77769</v>
      </c>
      <c r="D13" s="16">
        <v>73167</v>
      </c>
      <c r="E13" s="16">
        <v>71149</v>
      </c>
      <c r="F13" s="16">
        <v>102415</v>
      </c>
      <c r="G13" s="16">
        <v>104876</v>
      </c>
      <c r="H13" s="16">
        <v>99299</v>
      </c>
      <c r="I13" s="16">
        <v>108708</v>
      </c>
    </row>
    <row r="14" spans="1:9" ht="15" customHeight="1" x14ac:dyDescent="0.25">
      <c r="A14" s="7" t="s">
        <v>11</v>
      </c>
      <c r="B14" s="16">
        <v>128800</v>
      </c>
      <c r="C14" s="16">
        <v>135607</v>
      </c>
      <c r="D14" s="16">
        <v>127551</v>
      </c>
      <c r="E14" s="16">
        <v>124578</v>
      </c>
      <c r="F14" s="16">
        <v>88312</v>
      </c>
      <c r="G14" s="16">
        <v>87584</v>
      </c>
      <c r="H14" s="16">
        <v>87784</v>
      </c>
      <c r="I14" s="16">
        <v>144201</v>
      </c>
    </row>
    <row r="15" spans="1:9" ht="15" customHeight="1" x14ac:dyDescent="0.25">
      <c r="A15" s="7" t="s">
        <v>12</v>
      </c>
      <c r="B15" s="16">
        <v>984168</v>
      </c>
      <c r="C15" s="16">
        <v>1022705</v>
      </c>
      <c r="D15" s="16">
        <v>1083625</v>
      </c>
      <c r="E15" s="16">
        <v>1054643</v>
      </c>
      <c r="F15" s="16">
        <v>1137875</v>
      </c>
      <c r="G15" s="16">
        <v>1200343</v>
      </c>
      <c r="H15" s="16">
        <v>1176529</v>
      </c>
      <c r="I15" s="16">
        <v>1312960</v>
      </c>
    </row>
    <row r="16" spans="1:9" ht="15" customHeight="1" x14ac:dyDescent="0.25">
      <c r="A16" s="7" t="s">
        <v>13</v>
      </c>
      <c r="B16" s="16">
        <v>361442</v>
      </c>
      <c r="C16" s="16">
        <v>336840</v>
      </c>
      <c r="D16" s="16">
        <v>292449</v>
      </c>
      <c r="E16" s="16">
        <v>296840</v>
      </c>
      <c r="F16" s="16">
        <v>398818</v>
      </c>
      <c r="G16" s="16">
        <v>421464</v>
      </c>
      <c r="H16" s="16">
        <v>452090</v>
      </c>
      <c r="I16" s="16">
        <v>415388</v>
      </c>
    </row>
    <row r="17" spans="1:9" ht="15" customHeight="1" x14ac:dyDescent="0.25">
      <c r="A17" s="7" t="s">
        <v>14</v>
      </c>
      <c r="B17" s="16">
        <v>443521</v>
      </c>
      <c r="C17" s="16">
        <v>465511</v>
      </c>
      <c r="D17" s="16">
        <v>449058</v>
      </c>
      <c r="E17" s="16">
        <v>422247</v>
      </c>
      <c r="F17" s="16">
        <v>505359</v>
      </c>
      <c r="G17" s="16">
        <v>500978</v>
      </c>
      <c r="H17" s="16">
        <v>512136</v>
      </c>
      <c r="I17" s="16">
        <v>562838</v>
      </c>
    </row>
    <row r="18" spans="1:9" ht="15" customHeight="1" x14ac:dyDescent="0.25">
      <c r="A18" s="7" t="s">
        <v>15</v>
      </c>
      <c r="B18" s="16">
        <v>8787380</v>
      </c>
      <c r="C18" s="16">
        <v>8861465</v>
      </c>
      <c r="D18" s="16">
        <v>8794472</v>
      </c>
      <c r="E18" s="16">
        <v>8573346</v>
      </c>
      <c r="F18" s="16">
        <v>9242070</v>
      </c>
      <c r="G18" s="16">
        <v>9898790</v>
      </c>
      <c r="H18" s="16">
        <v>9876050</v>
      </c>
      <c r="I18" s="16">
        <v>11440941</v>
      </c>
    </row>
    <row r="19" spans="1:9" ht="15" customHeight="1" x14ac:dyDescent="0.25">
      <c r="A19" s="7" t="s">
        <v>16</v>
      </c>
      <c r="B19" s="16">
        <v>45905</v>
      </c>
      <c r="C19" s="16">
        <v>44183</v>
      </c>
      <c r="D19" s="16">
        <v>51200</v>
      </c>
      <c r="E19" s="16">
        <v>52692</v>
      </c>
      <c r="F19" s="16">
        <v>53562</v>
      </c>
      <c r="G19" s="16">
        <v>68166</v>
      </c>
      <c r="H19" s="16">
        <v>74804</v>
      </c>
      <c r="I19" s="16">
        <v>75047</v>
      </c>
    </row>
    <row r="20" spans="1:9" ht="15" customHeight="1" x14ac:dyDescent="0.25">
      <c r="A20" s="7" t="s">
        <v>17</v>
      </c>
      <c r="B20" s="16">
        <v>151284</v>
      </c>
      <c r="C20" s="16">
        <v>149802</v>
      </c>
      <c r="D20" s="16">
        <v>154982</v>
      </c>
      <c r="E20" s="16">
        <v>164566</v>
      </c>
      <c r="F20" s="16">
        <v>171828</v>
      </c>
      <c r="G20" s="16">
        <v>183280</v>
      </c>
      <c r="H20" s="16">
        <v>183512</v>
      </c>
      <c r="I20" s="16">
        <v>187894</v>
      </c>
    </row>
    <row r="21" spans="1:9" ht="15" customHeight="1" x14ac:dyDescent="0.25">
      <c r="A21" s="7" t="s">
        <v>18</v>
      </c>
      <c r="B21" s="16">
        <v>32108</v>
      </c>
      <c r="C21" s="16">
        <v>31635</v>
      </c>
      <c r="D21" s="16">
        <v>29061</v>
      </c>
      <c r="E21" s="16">
        <v>24966</v>
      </c>
      <c r="F21" s="16">
        <v>34689</v>
      </c>
      <c r="G21" s="16">
        <v>31185</v>
      </c>
      <c r="H21" s="16">
        <v>35969</v>
      </c>
      <c r="I21" s="16">
        <v>33898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38756</v>
      </c>
      <c r="C23" s="16">
        <v>34705</v>
      </c>
      <c r="D23" s="16">
        <v>35100</v>
      </c>
      <c r="E23" s="16">
        <v>29095</v>
      </c>
      <c r="F23" s="16">
        <v>34977</v>
      </c>
      <c r="G23" s="16">
        <v>37678</v>
      </c>
      <c r="H23" s="16">
        <v>36901</v>
      </c>
      <c r="I23" s="16">
        <v>41082</v>
      </c>
    </row>
    <row r="24" spans="1:9" ht="15" customHeight="1" x14ac:dyDescent="0.25">
      <c r="A24" s="7" t="s">
        <v>21</v>
      </c>
      <c r="B24" s="16">
        <v>2027677</v>
      </c>
      <c r="C24" s="16">
        <v>2015683</v>
      </c>
      <c r="D24" s="16">
        <v>1983328</v>
      </c>
      <c r="E24" s="16">
        <v>1949323</v>
      </c>
      <c r="F24" s="16">
        <v>2571602</v>
      </c>
      <c r="G24" s="16">
        <v>2717506</v>
      </c>
      <c r="H24" s="16">
        <v>2736232</v>
      </c>
      <c r="I24" s="16">
        <v>2951174</v>
      </c>
    </row>
    <row r="25" spans="1:9" ht="15" customHeight="1" x14ac:dyDescent="0.25">
      <c r="A25" s="7" t="s">
        <v>22</v>
      </c>
      <c r="B25" s="16">
        <v>26224</v>
      </c>
      <c r="C25" s="16">
        <v>21692</v>
      </c>
      <c r="D25" s="16">
        <v>19364</v>
      </c>
      <c r="E25" s="16">
        <v>18971</v>
      </c>
      <c r="F25" s="16">
        <v>18017</v>
      </c>
      <c r="G25" s="16">
        <v>17877</v>
      </c>
      <c r="H25" s="16">
        <v>17422</v>
      </c>
      <c r="I25" s="16">
        <v>25095</v>
      </c>
    </row>
    <row r="26" spans="1:9" ht="15" customHeight="1" x14ac:dyDescent="0.25">
      <c r="A26" s="7" t="s">
        <v>23</v>
      </c>
      <c r="B26" s="16">
        <v>3547</v>
      </c>
      <c r="C26" s="16">
        <v>3306</v>
      </c>
      <c r="D26" s="16">
        <v>3392</v>
      </c>
      <c r="E26" s="16">
        <v>3256</v>
      </c>
      <c r="F26" s="16">
        <v>1563</v>
      </c>
      <c r="G26" s="16">
        <v>1509</v>
      </c>
      <c r="H26" s="16">
        <v>1530</v>
      </c>
      <c r="I26" s="16">
        <v>1558</v>
      </c>
    </row>
    <row r="27" spans="1:9" ht="15" customHeight="1" x14ac:dyDescent="0.25">
      <c r="A27" s="7" t="s">
        <v>24</v>
      </c>
      <c r="B27" s="16">
        <v>4625672</v>
      </c>
      <c r="C27" s="16">
        <v>4592424</v>
      </c>
      <c r="D27" s="16">
        <v>4542449</v>
      </c>
      <c r="E27" s="16">
        <v>4445097</v>
      </c>
      <c r="F27" s="16">
        <v>5335064</v>
      </c>
      <c r="G27" s="16">
        <v>5459969</v>
      </c>
      <c r="H27" s="16">
        <v>5492563</v>
      </c>
      <c r="I27" s="16">
        <v>6241927</v>
      </c>
    </row>
    <row r="28" spans="1:9" ht="15" customHeight="1" x14ac:dyDescent="0.25">
      <c r="A28" s="7" t="s">
        <v>25</v>
      </c>
      <c r="B28" s="16">
        <v>1266288</v>
      </c>
      <c r="C28" s="16">
        <v>1270328</v>
      </c>
      <c r="D28" s="16">
        <v>1250619</v>
      </c>
      <c r="E28" s="16">
        <v>1265540</v>
      </c>
      <c r="F28" s="16">
        <v>1419766</v>
      </c>
      <c r="G28" s="16">
        <v>1506493</v>
      </c>
      <c r="H28" s="16">
        <v>1513003</v>
      </c>
      <c r="I28" s="16">
        <v>1528227</v>
      </c>
    </row>
    <row r="29" spans="1:9" ht="15" customHeight="1" x14ac:dyDescent="0.25">
      <c r="A29" s="7" t="s">
        <v>26</v>
      </c>
      <c r="B29" s="16">
        <v>30962</v>
      </c>
      <c r="C29" s="16">
        <v>26713</v>
      </c>
      <c r="D29" s="16">
        <v>27669</v>
      </c>
      <c r="E29" s="16">
        <v>26694</v>
      </c>
      <c r="F29" s="16">
        <v>26271</v>
      </c>
      <c r="G29" s="16">
        <v>30041</v>
      </c>
      <c r="H29" s="16">
        <v>30506</v>
      </c>
      <c r="I29" s="16">
        <v>79336</v>
      </c>
    </row>
    <row r="30" spans="1:9" ht="15" customHeight="1" x14ac:dyDescent="0.25">
      <c r="A30" s="7" t="s">
        <v>27</v>
      </c>
      <c r="B30" s="16">
        <v>1175731</v>
      </c>
      <c r="C30" s="16">
        <v>1201861</v>
      </c>
      <c r="D30" s="16">
        <v>1159661</v>
      </c>
      <c r="E30" s="16">
        <v>1180922</v>
      </c>
      <c r="F30" s="16">
        <v>1407470</v>
      </c>
      <c r="G30" s="16">
        <v>1466225</v>
      </c>
      <c r="H30" s="16">
        <v>1470177</v>
      </c>
      <c r="I30" s="16">
        <v>1924455</v>
      </c>
    </row>
    <row r="31" spans="1:9" ht="15" customHeight="1" x14ac:dyDescent="0.25">
      <c r="A31" s="7" t="s">
        <v>28</v>
      </c>
      <c r="B31" s="16">
        <v>224829</v>
      </c>
      <c r="C31" s="16">
        <v>228250</v>
      </c>
      <c r="D31" s="16">
        <v>218130</v>
      </c>
      <c r="E31" s="16">
        <v>210870</v>
      </c>
      <c r="F31" s="16">
        <v>209904</v>
      </c>
      <c r="G31" s="16">
        <v>220221</v>
      </c>
      <c r="H31" s="16">
        <v>227952</v>
      </c>
      <c r="I31" s="16">
        <v>225957</v>
      </c>
    </row>
    <row r="32" spans="1:9" ht="15" customHeight="1" x14ac:dyDescent="0.25">
      <c r="A32" s="7" t="s">
        <v>29</v>
      </c>
      <c r="B32" s="16">
        <v>106817</v>
      </c>
      <c r="C32" s="16">
        <v>105106</v>
      </c>
      <c r="D32" s="16">
        <v>102938</v>
      </c>
      <c r="E32" s="16">
        <v>100028</v>
      </c>
      <c r="F32" s="16">
        <v>132356</v>
      </c>
      <c r="G32" s="16">
        <v>129051</v>
      </c>
      <c r="H32" s="16">
        <v>123539</v>
      </c>
      <c r="I32" s="16">
        <v>118633</v>
      </c>
    </row>
    <row r="33" spans="1:9" ht="15" customHeight="1" x14ac:dyDescent="0.25">
      <c r="A33" s="7" t="s">
        <v>30</v>
      </c>
      <c r="B33" s="16">
        <v>570987</v>
      </c>
      <c r="C33" s="16">
        <v>593468</v>
      </c>
      <c r="D33" s="16">
        <v>598239</v>
      </c>
      <c r="E33" s="16">
        <v>591422</v>
      </c>
      <c r="F33" s="16">
        <v>782803</v>
      </c>
      <c r="G33" s="16">
        <v>821345</v>
      </c>
      <c r="H33" s="16">
        <v>834986</v>
      </c>
      <c r="I33" s="16">
        <v>1100175</v>
      </c>
    </row>
    <row r="34" spans="1:9" ht="15" customHeight="1" x14ac:dyDescent="0.25">
      <c r="A34" s="7" t="s">
        <v>31</v>
      </c>
      <c r="B34" s="16">
        <v>4035</v>
      </c>
      <c r="C34" s="16">
        <v>4074</v>
      </c>
      <c r="D34" s="16">
        <v>3937</v>
      </c>
      <c r="E34" s="16">
        <v>4070</v>
      </c>
      <c r="F34" s="16">
        <v>2031</v>
      </c>
      <c r="G34" s="16">
        <v>0</v>
      </c>
      <c r="H34" s="16">
        <v>0</v>
      </c>
      <c r="I34" s="16">
        <v>1987</v>
      </c>
    </row>
    <row r="35" spans="1:9" ht="15" customHeight="1" x14ac:dyDescent="0.25">
      <c r="A35" s="7" t="s">
        <v>32</v>
      </c>
      <c r="B35" s="16">
        <v>10172723</v>
      </c>
      <c r="C35" s="16">
        <v>10801561</v>
      </c>
      <c r="D35" s="16">
        <v>11079736</v>
      </c>
      <c r="E35" s="16">
        <v>11136166</v>
      </c>
      <c r="F35" s="16">
        <v>10888098</v>
      </c>
      <c r="G35" s="16">
        <v>11493879</v>
      </c>
      <c r="H35" s="16">
        <v>11866506</v>
      </c>
      <c r="I35" s="16">
        <v>14269483</v>
      </c>
    </row>
    <row r="36" spans="1:9" ht="15" customHeight="1" x14ac:dyDescent="0.25">
      <c r="A36" s="7" t="s">
        <v>33</v>
      </c>
      <c r="B36" s="16">
        <v>116145</v>
      </c>
      <c r="C36" s="16">
        <v>132035</v>
      </c>
      <c r="D36" s="16">
        <v>126449</v>
      </c>
      <c r="E36" s="16">
        <v>126714</v>
      </c>
      <c r="F36" s="16">
        <v>107219</v>
      </c>
      <c r="G36" s="16">
        <v>110662</v>
      </c>
      <c r="H36" s="16">
        <v>113294</v>
      </c>
      <c r="I36" s="16">
        <v>115081</v>
      </c>
    </row>
    <row r="37" spans="1:9" ht="15" customHeight="1" x14ac:dyDescent="0.25">
      <c r="A37" s="7" t="s">
        <v>34</v>
      </c>
      <c r="B37" s="16">
        <v>283171</v>
      </c>
      <c r="C37" s="16">
        <v>285680</v>
      </c>
      <c r="D37" s="16">
        <v>278462</v>
      </c>
      <c r="E37" s="16">
        <v>267604</v>
      </c>
      <c r="F37" s="16">
        <v>244797</v>
      </c>
      <c r="G37" s="16">
        <v>252964</v>
      </c>
      <c r="H37" s="16">
        <v>260423</v>
      </c>
      <c r="I37" s="16">
        <v>418399</v>
      </c>
    </row>
    <row r="38" spans="1:9" ht="15" customHeight="1" x14ac:dyDescent="0.25">
      <c r="A38" s="7" t="s">
        <v>35</v>
      </c>
      <c r="B38" s="16">
        <v>752562</v>
      </c>
      <c r="C38" s="16">
        <v>778494</v>
      </c>
      <c r="D38" s="16">
        <v>731973</v>
      </c>
      <c r="E38" s="16">
        <v>729718</v>
      </c>
      <c r="F38" s="16">
        <v>1416307</v>
      </c>
      <c r="G38" s="16">
        <v>1440731</v>
      </c>
      <c r="H38" s="16">
        <v>1528460</v>
      </c>
      <c r="I38" s="16">
        <v>1790992</v>
      </c>
    </row>
    <row r="39" spans="1:9" ht="15" customHeight="1" x14ac:dyDescent="0.25">
      <c r="A39" s="7" t="s">
        <v>36</v>
      </c>
      <c r="B39" s="16">
        <v>45972</v>
      </c>
      <c r="C39" s="16">
        <v>46434</v>
      </c>
      <c r="D39" s="16">
        <v>45451</v>
      </c>
      <c r="E39" s="16">
        <v>44718</v>
      </c>
      <c r="F39" s="16">
        <v>39003</v>
      </c>
      <c r="G39" s="16">
        <v>40277</v>
      </c>
      <c r="H39" s="16">
        <v>39074</v>
      </c>
      <c r="I39" s="16">
        <v>45084</v>
      </c>
    </row>
    <row r="40" spans="1:9" ht="15" customHeight="1" x14ac:dyDescent="0.25">
      <c r="A40" s="7" t="s">
        <v>37</v>
      </c>
      <c r="B40" s="16">
        <v>0</v>
      </c>
      <c r="C40" s="16">
        <v>870</v>
      </c>
      <c r="D40" s="16">
        <v>957</v>
      </c>
      <c r="E40" s="16">
        <v>1024</v>
      </c>
      <c r="F40" s="16">
        <v>989</v>
      </c>
      <c r="G40" s="16">
        <v>0</v>
      </c>
      <c r="H40" s="16">
        <v>0</v>
      </c>
      <c r="I40" s="16">
        <v>1296</v>
      </c>
    </row>
    <row r="41" spans="1:9" ht="15" customHeight="1" x14ac:dyDescent="0.25">
      <c r="A41" s="7" t="s">
        <v>38</v>
      </c>
      <c r="B41" s="16">
        <v>148586</v>
      </c>
      <c r="C41" s="16">
        <v>141357</v>
      </c>
      <c r="D41" s="16">
        <v>140663</v>
      </c>
      <c r="E41" s="16">
        <v>133744</v>
      </c>
      <c r="F41" s="16">
        <v>134981</v>
      </c>
      <c r="G41" s="16">
        <v>139394</v>
      </c>
      <c r="H41" s="16">
        <v>134089</v>
      </c>
      <c r="I41" s="16">
        <v>159567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619</v>
      </c>
      <c r="C43" s="16">
        <v>659</v>
      </c>
      <c r="D43" s="16">
        <v>741</v>
      </c>
      <c r="E43" s="16">
        <v>745</v>
      </c>
      <c r="F43" s="16">
        <v>12553</v>
      </c>
      <c r="G43" s="16">
        <v>12147</v>
      </c>
      <c r="H43" s="16">
        <v>13238</v>
      </c>
      <c r="I43" s="16">
        <v>34914</v>
      </c>
    </row>
    <row r="44" spans="1:9" ht="15" customHeight="1" x14ac:dyDescent="0.25">
      <c r="A44" s="7" t="s">
        <v>41</v>
      </c>
      <c r="B44" s="16">
        <v>588609</v>
      </c>
      <c r="C44" s="16">
        <v>600292</v>
      </c>
      <c r="D44" s="16">
        <v>586957</v>
      </c>
      <c r="E44" s="16">
        <v>556064</v>
      </c>
      <c r="F44" s="16">
        <v>516437</v>
      </c>
      <c r="G44" s="16">
        <v>544443</v>
      </c>
      <c r="H44" s="16">
        <v>540470</v>
      </c>
      <c r="I44" s="16">
        <v>548105</v>
      </c>
    </row>
    <row r="45" spans="1:9" ht="15" customHeight="1" x14ac:dyDescent="0.25">
      <c r="A45" s="7" t="s">
        <v>42</v>
      </c>
      <c r="B45" s="16">
        <v>3371</v>
      </c>
      <c r="C45" s="16">
        <v>3387</v>
      </c>
      <c r="D45" s="16">
        <v>3085</v>
      </c>
      <c r="E45" s="16">
        <v>3283</v>
      </c>
      <c r="F45" s="16">
        <v>3215</v>
      </c>
      <c r="G45" s="16">
        <v>3235</v>
      </c>
      <c r="H45" s="16">
        <v>2822</v>
      </c>
      <c r="I45" s="16">
        <v>2114</v>
      </c>
    </row>
    <row r="46" spans="1:9" ht="15" customHeight="1" x14ac:dyDescent="0.25">
      <c r="A46" s="7" t="s">
        <v>43</v>
      </c>
      <c r="B46" s="16">
        <v>251040</v>
      </c>
      <c r="C46" s="16">
        <v>246504</v>
      </c>
      <c r="D46" s="16">
        <v>226872</v>
      </c>
      <c r="E46" s="16">
        <v>183805</v>
      </c>
      <c r="F46" s="16">
        <v>170768</v>
      </c>
      <c r="G46" s="16">
        <v>147805</v>
      </c>
      <c r="H46" s="16">
        <v>173793</v>
      </c>
      <c r="I46" s="16">
        <v>189189</v>
      </c>
    </row>
    <row r="47" spans="1:9" ht="15" customHeight="1" x14ac:dyDescent="0.25">
      <c r="A47" s="7" t="s">
        <v>44</v>
      </c>
      <c r="B47" s="16">
        <v>226610</v>
      </c>
      <c r="C47" s="16">
        <v>217328</v>
      </c>
      <c r="D47" s="16">
        <v>218936</v>
      </c>
      <c r="E47" s="16">
        <v>213753</v>
      </c>
      <c r="F47" s="16">
        <v>357928</v>
      </c>
      <c r="G47" s="16">
        <v>378151</v>
      </c>
      <c r="H47" s="16">
        <v>375215</v>
      </c>
      <c r="I47" s="16">
        <v>378594</v>
      </c>
    </row>
    <row r="48" spans="1:9" ht="15" customHeight="1" x14ac:dyDescent="0.25">
      <c r="A48" s="7" t="s">
        <v>45</v>
      </c>
      <c r="B48" s="16">
        <v>24411</v>
      </c>
      <c r="C48" s="16">
        <v>23020</v>
      </c>
      <c r="D48" s="16">
        <v>21580</v>
      </c>
      <c r="E48" s="16">
        <v>22960</v>
      </c>
      <c r="F48" s="16">
        <v>17657</v>
      </c>
      <c r="G48" s="16">
        <v>20414</v>
      </c>
      <c r="H48" s="16">
        <v>19813</v>
      </c>
      <c r="I48" s="16">
        <v>16252</v>
      </c>
    </row>
    <row r="49" spans="1:9" ht="15" customHeight="1" x14ac:dyDescent="0.25">
      <c r="A49" s="7" t="s">
        <v>46</v>
      </c>
      <c r="B49" s="16">
        <v>214501</v>
      </c>
      <c r="C49" s="16">
        <v>216638</v>
      </c>
      <c r="D49" s="16">
        <v>210234</v>
      </c>
      <c r="E49" s="16">
        <v>211324</v>
      </c>
      <c r="F49" s="16">
        <v>246238</v>
      </c>
      <c r="G49" s="16">
        <v>257728</v>
      </c>
      <c r="H49" s="16">
        <v>263574</v>
      </c>
      <c r="I49" s="16">
        <v>268013</v>
      </c>
    </row>
    <row r="50" spans="1:9" ht="15" customHeight="1" x14ac:dyDescent="0.25">
      <c r="A50" s="7" t="s">
        <v>47</v>
      </c>
      <c r="B50" s="16">
        <v>393938</v>
      </c>
      <c r="C50" s="16">
        <v>384217</v>
      </c>
      <c r="D50" s="16">
        <v>360705</v>
      </c>
      <c r="E50" s="16">
        <v>349209</v>
      </c>
      <c r="F50" s="16">
        <v>435016</v>
      </c>
      <c r="G50" s="16">
        <v>441781</v>
      </c>
      <c r="H50" s="16">
        <v>450149</v>
      </c>
      <c r="I50" s="16">
        <v>496493</v>
      </c>
    </row>
    <row r="51" spans="1:9" ht="15" customHeight="1" x14ac:dyDescent="0.25">
      <c r="A51" s="7" t="s">
        <v>48</v>
      </c>
      <c r="B51" s="16">
        <v>162505</v>
      </c>
      <c r="C51" s="16">
        <v>162364</v>
      </c>
      <c r="D51" s="16">
        <v>155731</v>
      </c>
      <c r="E51" s="16">
        <v>152092</v>
      </c>
      <c r="F51" s="16">
        <v>180008</v>
      </c>
      <c r="G51" s="16">
        <v>183915</v>
      </c>
      <c r="H51" s="16">
        <v>185743</v>
      </c>
      <c r="I51" s="16">
        <v>218572</v>
      </c>
    </row>
    <row r="52" spans="1:9" ht="15" customHeight="1" x14ac:dyDescent="0.25">
      <c r="A52" s="7" t="s">
        <v>49</v>
      </c>
      <c r="B52" s="16">
        <v>58852</v>
      </c>
      <c r="C52" s="16">
        <v>59360</v>
      </c>
      <c r="D52" s="16">
        <v>52752</v>
      </c>
      <c r="E52" s="16">
        <v>54589</v>
      </c>
      <c r="F52" s="16">
        <v>82814</v>
      </c>
      <c r="G52" s="16">
        <v>78754</v>
      </c>
      <c r="H52" s="16">
        <v>86218</v>
      </c>
      <c r="I52" s="16">
        <v>78046</v>
      </c>
    </row>
    <row r="53" spans="1:9" ht="15" customHeight="1" x14ac:dyDescent="0.25">
      <c r="A53" s="7" t="s">
        <v>50</v>
      </c>
      <c r="B53" s="16">
        <v>71458</v>
      </c>
      <c r="C53" s="16">
        <v>70826</v>
      </c>
      <c r="D53" s="16">
        <v>69661</v>
      </c>
      <c r="E53" s="16">
        <v>73554</v>
      </c>
      <c r="F53" s="16">
        <v>64180</v>
      </c>
      <c r="G53" s="16">
        <v>67382</v>
      </c>
      <c r="H53" s="16">
        <v>61909</v>
      </c>
      <c r="I53" s="16">
        <v>67518</v>
      </c>
    </row>
    <row r="54" spans="1:9" ht="15" customHeight="1" x14ac:dyDescent="0.25">
      <c r="A54" s="7" t="s">
        <v>51</v>
      </c>
      <c r="B54" s="16">
        <v>129494</v>
      </c>
      <c r="C54" s="16">
        <v>123460</v>
      </c>
      <c r="D54" s="16">
        <v>115285</v>
      </c>
      <c r="E54" s="16">
        <v>106560</v>
      </c>
      <c r="F54" s="16">
        <v>83599</v>
      </c>
      <c r="G54" s="16">
        <v>87881</v>
      </c>
      <c r="H54" s="16">
        <v>87278</v>
      </c>
      <c r="I54" s="16">
        <v>84378</v>
      </c>
    </row>
    <row r="55" spans="1:9" ht="15" customHeight="1" x14ac:dyDescent="0.25">
      <c r="A55" s="7" t="s">
        <v>52</v>
      </c>
      <c r="B55" s="16">
        <v>890</v>
      </c>
      <c r="C55" s="16">
        <v>892</v>
      </c>
      <c r="D55" s="16">
        <v>917</v>
      </c>
      <c r="E55" s="16">
        <v>920</v>
      </c>
      <c r="F55" s="16">
        <v>890</v>
      </c>
      <c r="G55" s="16">
        <v>898</v>
      </c>
      <c r="H55" s="16">
        <v>901</v>
      </c>
      <c r="I55" s="16">
        <v>896</v>
      </c>
    </row>
    <row r="56" spans="1:9" ht="15" customHeight="1" x14ac:dyDescent="0.25">
      <c r="A56" s="14" t="s">
        <v>68</v>
      </c>
      <c r="B56" s="15">
        <f>SUBTOTAL(109,FY05ThroughFY12[Actual
FY2005
Grant])</f>
        <v>53355753</v>
      </c>
      <c r="C56" s="15">
        <f>SUBTOTAL(109,FY05ThroughFY12[Actual
FY2006
Grant])</f>
        <v>54319877</v>
      </c>
      <c r="D56" s="15">
        <f>SUBTOTAL(109,FY05ThroughFY12[Actual
FY2007
Grant])</f>
        <v>53993519</v>
      </c>
      <c r="E56" s="15">
        <f>SUBTOTAL(109,FY05ThroughFY12[Actual
FY2008
Grant])</f>
        <v>53250187</v>
      </c>
      <c r="F56" s="15">
        <f>SUBTOTAL(109,FY05ThroughFY12[Actual
FY2009
Grant])</f>
        <v>58477216</v>
      </c>
      <c r="G56" s="15">
        <f>SUBTOTAL(109,FY05ThroughFY12[Actual
FY2010
Grant])</f>
        <v>61674291</v>
      </c>
      <c r="H56" s="15">
        <f>SUBTOTAL(109,FY05ThroughFY12[Actual
FY2011
Grant])</f>
        <v>62338762</v>
      </c>
      <c r="I56" s="15">
        <f>SUBTOTAL(109,FY05ThroughFY12[Actual
FY2012
Grant])</f>
        <v>70377799</v>
      </c>
    </row>
    <row r="57" spans="1:9" ht="9.9" customHeight="1" x14ac:dyDescent="0.25"/>
    <row r="58" spans="1:9" x14ac:dyDescent="0.25">
      <c r="A58" s="9"/>
      <c r="B58" s="9"/>
      <c r="C58" s="9"/>
      <c r="D58" s="9"/>
    </row>
    <row r="61" spans="1:9" x14ac:dyDescent="0.25">
      <c r="A61" s="9"/>
      <c r="C61" s="10"/>
      <c r="D61" s="11"/>
      <c r="E61" s="11"/>
      <c r="F61" s="11"/>
      <c r="G61" s="11"/>
      <c r="H61" s="11"/>
      <c r="I61" s="11"/>
    </row>
    <row r="65" spans="6:6" x14ac:dyDescent="0.25">
      <c r="F65" s="12"/>
    </row>
  </sheetData>
  <mergeCells count="1">
    <mergeCell ref="A1:I1"/>
  </mergeCells>
  <phoneticPr fontId="0" type="noConversion"/>
  <pageMargins left="0.25" right="0.25" top="0.75" bottom="0.75" header="0.3" footer="0.3"/>
  <pageSetup scale="72" orientation="portrait" horizontalDpi="300" verticalDpi="300" r:id="rId1"/>
  <headerFooter alignWithMargins="0"/>
  <colBreaks count="1" manualBreakCount="1">
    <brk id="7" max="55" man="1"/>
  </col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3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75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4" t="s">
        <v>62</v>
      </c>
      <c r="C2" s="4" t="s">
        <v>63</v>
      </c>
      <c r="D2" s="4" t="s">
        <v>64</v>
      </c>
      <c r="E2" s="4" t="s">
        <v>65</v>
      </c>
      <c r="F2" s="4" t="s">
        <v>66</v>
      </c>
      <c r="G2" s="4" t="s">
        <v>67</v>
      </c>
      <c r="H2" s="4" t="s">
        <v>69</v>
      </c>
      <c r="I2" s="4" t="s">
        <v>71</v>
      </c>
    </row>
    <row r="3" spans="1:9" ht="15" customHeight="1" x14ac:dyDescent="0.25">
      <c r="A3" s="5" t="s">
        <v>0</v>
      </c>
      <c r="B3" s="6">
        <v>656644</v>
      </c>
      <c r="C3" s="6">
        <v>686128</v>
      </c>
      <c r="D3" s="6">
        <v>689536</v>
      </c>
      <c r="E3" s="6">
        <v>700965</v>
      </c>
      <c r="F3" s="6">
        <v>660458</v>
      </c>
      <c r="G3" s="6">
        <v>796718</v>
      </c>
      <c r="H3" s="6">
        <v>782465</v>
      </c>
      <c r="I3" s="6">
        <v>756256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74151</v>
      </c>
      <c r="C5" s="16">
        <v>69779</v>
      </c>
      <c r="D5" s="16">
        <v>73819</v>
      </c>
      <c r="E5" s="16">
        <v>75769</v>
      </c>
      <c r="F5" s="16">
        <v>68213</v>
      </c>
      <c r="G5" s="16">
        <v>71001</v>
      </c>
      <c r="H5" s="16">
        <v>73162</v>
      </c>
      <c r="I5" s="16">
        <v>75769</v>
      </c>
    </row>
    <row r="6" spans="1:9" ht="15" customHeight="1" x14ac:dyDescent="0.25">
      <c r="A6" s="7" t="s">
        <v>3</v>
      </c>
      <c r="B6" s="16">
        <v>21380424</v>
      </c>
      <c r="C6" s="16">
        <v>21513609</v>
      </c>
      <c r="D6" s="16">
        <v>22111766</v>
      </c>
      <c r="E6" s="16">
        <v>22547173</v>
      </c>
      <c r="F6" s="16">
        <v>20664488</v>
      </c>
      <c r="G6" s="16">
        <v>22053860</v>
      </c>
      <c r="H6" s="16">
        <v>21567453</v>
      </c>
      <c r="I6" s="16">
        <v>21327882</v>
      </c>
    </row>
    <row r="7" spans="1:9" ht="15" customHeight="1" x14ac:dyDescent="0.25">
      <c r="A7" s="7" t="s">
        <v>4</v>
      </c>
      <c r="B7" s="16">
        <v>54605</v>
      </c>
      <c r="C7" s="16">
        <v>55449</v>
      </c>
      <c r="D7" s="16">
        <v>58513</v>
      </c>
      <c r="E7" s="16">
        <v>60461</v>
      </c>
      <c r="F7" s="16">
        <v>55726</v>
      </c>
      <c r="G7" s="16">
        <v>63596</v>
      </c>
      <c r="H7" s="16">
        <v>60220</v>
      </c>
      <c r="I7" s="16">
        <v>57989</v>
      </c>
    </row>
    <row r="8" spans="1:9" ht="15" customHeight="1" x14ac:dyDescent="0.25">
      <c r="A8" s="7" t="s">
        <v>5</v>
      </c>
      <c r="B8" s="16">
        <v>83378</v>
      </c>
      <c r="C8" s="16">
        <v>84845</v>
      </c>
      <c r="D8" s="16">
        <v>87853</v>
      </c>
      <c r="E8" s="16">
        <v>91535</v>
      </c>
      <c r="F8" s="16">
        <v>88043</v>
      </c>
      <c r="G8" s="16">
        <v>96390</v>
      </c>
      <c r="H8" s="16">
        <v>95988</v>
      </c>
      <c r="I8" s="16">
        <v>92786</v>
      </c>
    </row>
    <row r="9" spans="1:9" ht="15" customHeight="1" x14ac:dyDescent="0.25">
      <c r="A9" s="7" t="s">
        <v>6</v>
      </c>
      <c r="B9" s="16">
        <v>385156</v>
      </c>
      <c r="C9" s="16">
        <v>389541</v>
      </c>
      <c r="D9" s="16">
        <v>338549</v>
      </c>
      <c r="E9" s="16">
        <v>350255</v>
      </c>
      <c r="F9" s="16">
        <v>320653</v>
      </c>
      <c r="G9" s="16">
        <v>337266</v>
      </c>
      <c r="H9" s="16">
        <v>294905</v>
      </c>
      <c r="I9" s="16">
        <v>303200</v>
      </c>
    </row>
    <row r="10" spans="1:9" ht="15" customHeight="1" x14ac:dyDescent="0.25">
      <c r="A10" s="7" t="s">
        <v>7</v>
      </c>
      <c r="B10" s="16">
        <v>41457</v>
      </c>
      <c r="C10" s="16">
        <v>42680</v>
      </c>
      <c r="D10" s="16">
        <v>51606</v>
      </c>
      <c r="E10" s="16">
        <v>51507</v>
      </c>
      <c r="F10" s="16">
        <v>44722</v>
      </c>
      <c r="G10" s="16">
        <v>53150</v>
      </c>
      <c r="H10" s="16">
        <v>48608</v>
      </c>
      <c r="I10" s="16">
        <v>43958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704810</v>
      </c>
      <c r="C12" s="16">
        <v>667014</v>
      </c>
      <c r="D12" s="16">
        <v>659123</v>
      </c>
      <c r="E12" s="16">
        <v>642825</v>
      </c>
      <c r="F12" s="16">
        <v>590456</v>
      </c>
      <c r="G12" s="16">
        <v>607344</v>
      </c>
      <c r="H12" s="16">
        <v>579121</v>
      </c>
      <c r="I12" s="16">
        <v>559452</v>
      </c>
    </row>
    <row r="13" spans="1:9" ht="15" customHeight="1" x14ac:dyDescent="0.25">
      <c r="A13" s="7" t="s">
        <v>10</v>
      </c>
      <c r="B13" s="16">
        <v>109260</v>
      </c>
      <c r="C13" s="16">
        <v>108315</v>
      </c>
      <c r="D13" s="16">
        <v>118443</v>
      </c>
      <c r="E13" s="16">
        <v>130444</v>
      </c>
      <c r="F13" s="16">
        <v>106991</v>
      </c>
      <c r="G13" s="16">
        <v>120041</v>
      </c>
      <c r="H13" s="16">
        <v>121755</v>
      </c>
      <c r="I13" s="16">
        <v>118572</v>
      </c>
    </row>
    <row r="14" spans="1:9" ht="15" customHeight="1" x14ac:dyDescent="0.25">
      <c r="A14" s="7" t="s">
        <v>11</v>
      </c>
      <c r="B14" s="16">
        <v>137438</v>
      </c>
      <c r="C14" s="16">
        <v>130054</v>
      </c>
      <c r="D14" s="16">
        <v>131123</v>
      </c>
      <c r="E14" s="16">
        <v>127538</v>
      </c>
      <c r="F14" s="16">
        <v>122238</v>
      </c>
      <c r="G14" s="16">
        <v>120173</v>
      </c>
      <c r="H14" s="16">
        <v>123498</v>
      </c>
      <c r="I14" s="16">
        <v>115139</v>
      </c>
    </row>
    <row r="15" spans="1:9" ht="15" customHeight="1" x14ac:dyDescent="0.25">
      <c r="A15" s="7" t="s">
        <v>12</v>
      </c>
      <c r="B15" s="16">
        <v>1301746</v>
      </c>
      <c r="C15" s="16">
        <v>1293426</v>
      </c>
      <c r="D15" s="16">
        <v>1297422</v>
      </c>
      <c r="E15" s="16">
        <v>1274833</v>
      </c>
      <c r="F15" s="16">
        <v>1251489</v>
      </c>
      <c r="G15" s="16">
        <v>1345691</v>
      </c>
      <c r="H15" s="16">
        <v>1383755</v>
      </c>
      <c r="I15" s="16">
        <v>1301368</v>
      </c>
    </row>
    <row r="16" spans="1:9" ht="15" customHeight="1" x14ac:dyDescent="0.25">
      <c r="A16" s="7" t="s">
        <v>13</v>
      </c>
      <c r="B16" s="16">
        <v>431251</v>
      </c>
      <c r="C16" s="16">
        <v>398192</v>
      </c>
      <c r="D16" s="16">
        <v>409459</v>
      </c>
      <c r="E16" s="16">
        <v>410943</v>
      </c>
      <c r="F16" s="16">
        <v>394021</v>
      </c>
      <c r="G16" s="16">
        <v>445431</v>
      </c>
      <c r="H16" s="16">
        <v>445631</v>
      </c>
      <c r="I16" s="16">
        <v>424962</v>
      </c>
    </row>
    <row r="17" spans="1:9" ht="15" customHeight="1" x14ac:dyDescent="0.25">
      <c r="A17" s="7" t="s">
        <v>14</v>
      </c>
      <c r="B17" s="16">
        <v>604931</v>
      </c>
      <c r="C17" s="16">
        <v>619974</v>
      </c>
      <c r="D17" s="16">
        <v>616057</v>
      </c>
      <c r="E17" s="16">
        <v>598458</v>
      </c>
      <c r="F17" s="16">
        <v>585193</v>
      </c>
      <c r="G17" s="16">
        <v>639817</v>
      </c>
      <c r="H17" s="16">
        <v>617826</v>
      </c>
      <c r="I17" s="16">
        <v>590253</v>
      </c>
    </row>
    <row r="18" spans="1:9" ht="15" customHeight="1" x14ac:dyDescent="0.25">
      <c r="A18" s="7" t="s">
        <v>15</v>
      </c>
      <c r="B18" s="16">
        <v>11806755</v>
      </c>
      <c r="C18" s="16">
        <v>11885234</v>
      </c>
      <c r="D18" s="16">
        <v>12020252</v>
      </c>
      <c r="E18" s="16">
        <v>12259136</v>
      </c>
      <c r="F18" s="16">
        <v>11201544</v>
      </c>
      <c r="G18" s="16">
        <v>12101611</v>
      </c>
      <c r="H18" s="16">
        <v>11724882</v>
      </c>
      <c r="I18" s="16">
        <v>11686384</v>
      </c>
    </row>
    <row r="19" spans="1:9" ht="15" customHeight="1" x14ac:dyDescent="0.25">
      <c r="A19" s="7" t="s">
        <v>16</v>
      </c>
      <c r="B19" s="16">
        <v>81648</v>
      </c>
      <c r="C19" s="16">
        <v>76672</v>
      </c>
      <c r="D19" s="16">
        <v>83294</v>
      </c>
      <c r="E19" s="16">
        <v>88220</v>
      </c>
      <c r="F19" s="16">
        <v>80273</v>
      </c>
      <c r="G19" s="16">
        <v>88824</v>
      </c>
      <c r="H19" s="16">
        <v>89147</v>
      </c>
      <c r="I19" s="16">
        <v>80310</v>
      </c>
    </row>
    <row r="20" spans="1:9" ht="15" customHeight="1" x14ac:dyDescent="0.25">
      <c r="A20" s="7" t="s">
        <v>17</v>
      </c>
      <c r="B20" s="16">
        <v>177037</v>
      </c>
      <c r="C20" s="16">
        <v>171491</v>
      </c>
      <c r="D20" s="16">
        <v>176066</v>
      </c>
      <c r="E20" s="16">
        <v>178059</v>
      </c>
      <c r="F20" s="16">
        <v>153297</v>
      </c>
      <c r="G20" s="16">
        <v>175055</v>
      </c>
      <c r="H20" s="16">
        <v>171166</v>
      </c>
      <c r="I20" s="16">
        <v>178986</v>
      </c>
    </row>
    <row r="21" spans="1:9" ht="15" customHeight="1" x14ac:dyDescent="0.25">
      <c r="A21" s="7" t="s">
        <v>18</v>
      </c>
      <c r="B21" s="16">
        <v>35204</v>
      </c>
      <c r="C21" s="16">
        <v>32044</v>
      </c>
      <c r="D21" s="16">
        <v>36465</v>
      </c>
      <c r="E21" s="16">
        <v>38099</v>
      </c>
      <c r="F21" s="16">
        <v>32746</v>
      </c>
      <c r="G21" s="16">
        <v>0</v>
      </c>
      <c r="H21" s="16">
        <v>0</v>
      </c>
      <c r="I21" s="16">
        <v>0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39636</v>
      </c>
      <c r="C23" s="16">
        <v>41596</v>
      </c>
      <c r="D23" s="16">
        <v>47817</v>
      </c>
      <c r="E23" s="16">
        <v>44678</v>
      </c>
      <c r="F23" s="16">
        <v>39630</v>
      </c>
      <c r="G23" s="16">
        <v>40283</v>
      </c>
      <c r="H23" s="16">
        <v>41383</v>
      </c>
      <c r="I23" s="16">
        <v>39792</v>
      </c>
    </row>
    <row r="24" spans="1:9" ht="15" customHeight="1" x14ac:dyDescent="0.25">
      <c r="A24" s="7" t="s">
        <v>21</v>
      </c>
      <c r="B24" s="16">
        <v>3051909</v>
      </c>
      <c r="C24" s="16">
        <v>3047988</v>
      </c>
      <c r="D24" s="16">
        <v>3118066</v>
      </c>
      <c r="E24" s="16">
        <v>3126011</v>
      </c>
      <c r="F24" s="16">
        <v>2920740</v>
      </c>
      <c r="G24" s="16">
        <v>3097007</v>
      </c>
      <c r="H24" s="16">
        <v>3077306</v>
      </c>
      <c r="I24" s="16">
        <v>3057113</v>
      </c>
    </row>
    <row r="25" spans="1:9" ht="15" customHeight="1" x14ac:dyDescent="0.25">
      <c r="A25" s="7" t="s">
        <v>22</v>
      </c>
      <c r="B25" s="16">
        <v>29492</v>
      </c>
      <c r="C25" s="16">
        <v>29761</v>
      </c>
      <c r="D25" s="16">
        <v>32362</v>
      </c>
      <c r="E25" s="16">
        <v>32295</v>
      </c>
      <c r="F25" s="16">
        <v>26522</v>
      </c>
      <c r="G25" s="16">
        <v>30780</v>
      </c>
      <c r="H25" s="16">
        <v>31200</v>
      </c>
      <c r="I25" s="16">
        <v>30975</v>
      </c>
    </row>
    <row r="26" spans="1:9" ht="15" customHeight="1" x14ac:dyDescent="0.25">
      <c r="A26" s="7" t="s">
        <v>23</v>
      </c>
      <c r="B26" s="16">
        <v>1512</v>
      </c>
      <c r="C26" s="16">
        <v>1619</v>
      </c>
      <c r="D26" s="16">
        <v>1586</v>
      </c>
      <c r="E26" s="16">
        <v>1658</v>
      </c>
      <c r="F26" s="16">
        <v>1577</v>
      </c>
      <c r="G26" s="16">
        <v>1603</v>
      </c>
      <c r="H26" s="16">
        <v>1590</v>
      </c>
      <c r="I26" s="16">
        <v>1511</v>
      </c>
    </row>
    <row r="27" spans="1:9" ht="15" customHeight="1" x14ac:dyDescent="0.25">
      <c r="A27" s="7" t="s">
        <v>24</v>
      </c>
      <c r="B27" s="16">
        <v>7604516</v>
      </c>
      <c r="C27" s="16">
        <v>7729490</v>
      </c>
      <c r="D27" s="16">
        <v>8092216</v>
      </c>
      <c r="E27" s="16">
        <v>8150227</v>
      </c>
      <c r="F27" s="16">
        <v>7476569</v>
      </c>
      <c r="G27" s="16">
        <v>8074746</v>
      </c>
      <c r="H27" s="16">
        <v>7996818</v>
      </c>
      <c r="I27" s="16">
        <v>7801442</v>
      </c>
    </row>
    <row r="28" spans="1:9" ht="15" customHeight="1" x14ac:dyDescent="0.25">
      <c r="A28" s="7" t="s">
        <v>25</v>
      </c>
      <c r="B28" s="16">
        <v>1576238</v>
      </c>
      <c r="C28" s="16">
        <v>1628261</v>
      </c>
      <c r="D28" s="16">
        <v>1693523</v>
      </c>
      <c r="E28" s="16">
        <v>1747826</v>
      </c>
      <c r="F28" s="16">
        <v>1647778</v>
      </c>
      <c r="G28" s="16">
        <v>1788418</v>
      </c>
      <c r="H28" s="16">
        <v>1750901</v>
      </c>
      <c r="I28" s="16">
        <v>1731140</v>
      </c>
    </row>
    <row r="29" spans="1:9" ht="15" customHeight="1" x14ac:dyDescent="0.25">
      <c r="A29" s="7" t="s">
        <v>26</v>
      </c>
      <c r="B29" s="16">
        <v>78692</v>
      </c>
      <c r="C29" s="16">
        <v>84028</v>
      </c>
      <c r="D29" s="16">
        <v>78073</v>
      </c>
      <c r="E29" s="16">
        <v>73885</v>
      </c>
      <c r="F29" s="16">
        <v>76120</v>
      </c>
      <c r="G29" s="16">
        <v>80948</v>
      </c>
      <c r="H29" s="16">
        <v>73949</v>
      </c>
      <c r="I29" s="16">
        <v>82754</v>
      </c>
    </row>
    <row r="30" spans="1:9" ht="15" customHeight="1" x14ac:dyDescent="0.25">
      <c r="A30" s="7" t="s">
        <v>27</v>
      </c>
      <c r="B30" s="16">
        <v>1979753</v>
      </c>
      <c r="C30" s="16">
        <v>2007869</v>
      </c>
      <c r="D30" s="16">
        <v>2034859</v>
      </c>
      <c r="E30" s="16">
        <v>2038105</v>
      </c>
      <c r="F30" s="16">
        <v>1837823</v>
      </c>
      <c r="G30" s="16">
        <v>1949779</v>
      </c>
      <c r="H30" s="16">
        <v>1939686</v>
      </c>
      <c r="I30" s="16">
        <v>1905435</v>
      </c>
    </row>
    <row r="31" spans="1:9" ht="15" customHeight="1" x14ac:dyDescent="0.25">
      <c r="A31" s="7" t="s">
        <v>28</v>
      </c>
      <c r="B31" s="16">
        <v>226395</v>
      </c>
      <c r="C31" s="16">
        <v>229789</v>
      </c>
      <c r="D31" s="16">
        <v>245935</v>
      </c>
      <c r="E31" s="16">
        <v>250787</v>
      </c>
      <c r="F31" s="16">
        <v>226433</v>
      </c>
      <c r="G31" s="16">
        <v>256346</v>
      </c>
      <c r="H31" s="16">
        <v>221510</v>
      </c>
      <c r="I31" s="16">
        <v>261472</v>
      </c>
    </row>
    <row r="32" spans="1:9" ht="15" customHeight="1" x14ac:dyDescent="0.25">
      <c r="A32" s="7" t="s">
        <v>29</v>
      </c>
      <c r="B32" s="16">
        <v>125770</v>
      </c>
      <c r="C32" s="16">
        <v>119634</v>
      </c>
      <c r="D32" s="16">
        <v>126997</v>
      </c>
      <c r="E32" s="16">
        <v>130846</v>
      </c>
      <c r="F32" s="16">
        <v>118031</v>
      </c>
      <c r="G32" s="16">
        <v>123872</v>
      </c>
      <c r="H32" s="16">
        <v>127772</v>
      </c>
      <c r="I32" s="16">
        <v>130974</v>
      </c>
    </row>
    <row r="33" spans="1:9" ht="15" customHeight="1" x14ac:dyDescent="0.25">
      <c r="A33" s="7" t="s">
        <v>30</v>
      </c>
      <c r="B33" s="16">
        <v>1146351</v>
      </c>
      <c r="C33" s="16">
        <v>1195037</v>
      </c>
      <c r="D33" s="16">
        <v>1236929</v>
      </c>
      <c r="E33" s="16">
        <v>1260383</v>
      </c>
      <c r="F33" s="16">
        <v>1159823</v>
      </c>
      <c r="G33" s="16">
        <v>1264591</v>
      </c>
      <c r="H33" s="16">
        <v>1250240</v>
      </c>
      <c r="I33" s="16">
        <v>1241335</v>
      </c>
    </row>
    <row r="34" spans="1:9" ht="15" customHeight="1" x14ac:dyDescent="0.25">
      <c r="A34" s="7" t="s">
        <v>31</v>
      </c>
      <c r="B34" s="16">
        <v>1960</v>
      </c>
      <c r="C34" s="16">
        <v>1997</v>
      </c>
      <c r="D34" s="16">
        <v>2019</v>
      </c>
      <c r="E34" s="16">
        <v>2000</v>
      </c>
      <c r="F34" s="16">
        <v>1805</v>
      </c>
      <c r="G34" s="16">
        <v>1958</v>
      </c>
      <c r="H34" s="16">
        <v>1969</v>
      </c>
      <c r="I34" s="16">
        <v>1943</v>
      </c>
    </row>
    <row r="35" spans="1:9" ht="15" customHeight="1" x14ac:dyDescent="0.25">
      <c r="A35" s="7" t="s">
        <v>32</v>
      </c>
      <c r="B35" s="16">
        <v>14521813</v>
      </c>
      <c r="C35" s="16">
        <v>15069807</v>
      </c>
      <c r="D35" s="16">
        <v>15651855</v>
      </c>
      <c r="E35" s="16">
        <v>16591987</v>
      </c>
      <c r="F35" s="16">
        <v>15478656</v>
      </c>
      <c r="G35" s="16">
        <v>16841720</v>
      </c>
      <c r="H35" s="16">
        <v>16892904</v>
      </c>
      <c r="I35" s="16">
        <v>16892141</v>
      </c>
    </row>
    <row r="36" spans="1:9" ht="15" customHeight="1" x14ac:dyDescent="0.25">
      <c r="A36" s="7" t="s">
        <v>33</v>
      </c>
      <c r="B36" s="16">
        <v>124109</v>
      </c>
      <c r="C36" s="16">
        <v>124920</v>
      </c>
      <c r="D36" s="16">
        <v>112784</v>
      </c>
      <c r="E36" s="16">
        <v>115574</v>
      </c>
      <c r="F36" s="16">
        <v>102651</v>
      </c>
      <c r="G36" s="16">
        <v>117729</v>
      </c>
      <c r="H36" s="16">
        <v>120844</v>
      </c>
      <c r="I36" s="16">
        <v>126003</v>
      </c>
    </row>
    <row r="37" spans="1:9" ht="15" customHeight="1" x14ac:dyDescent="0.25">
      <c r="A37" s="7" t="s">
        <v>34</v>
      </c>
      <c r="B37" s="16">
        <v>436297</v>
      </c>
      <c r="C37" s="16">
        <v>456049</v>
      </c>
      <c r="D37" s="16">
        <v>462780</v>
      </c>
      <c r="E37" s="16">
        <v>491828</v>
      </c>
      <c r="F37" s="16">
        <v>432433</v>
      </c>
      <c r="G37" s="16">
        <v>472140</v>
      </c>
      <c r="H37" s="16">
        <v>474781</v>
      </c>
      <c r="I37" s="16">
        <v>478897</v>
      </c>
    </row>
    <row r="38" spans="1:9" ht="15" customHeight="1" x14ac:dyDescent="0.25">
      <c r="A38" s="7" t="s">
        <v>35</v>
      </c>
      <c r="B38" s="16">
        <v>1904394</v>
      </c>
      <c r="C38" s="16">
        <v>2044763</v>
      </c>
      <c r="D38" s="16">
        <v>2117566</v>
      </c>
      <c r="E38" s="16">
        <v>2197407</v>
      </c>
      <c r="F38" s="16">
        <v>2144737</v>
      </c>
      <c r="G38" s="16">
        <v>2290998</v>
      </c>
      <c r="H38" s="16">
        <v>2390107</v>
      </c>
      <c r="I38" s="16">
        <v>2415737</v>
      </c>
    </row>
    <row r="39" spans="1:9" ht="15" customHeight="1" x14ac:dyDescent="0.25">
      <c r="A39" s="7" t="s">
        <v>36</v>
      </c>
      <c r="B39" s="16">
        <v>47837</v>
      </c>
      <c r="C39" s="16">
        <v>50078</v>
      </c>
      <c r="D39" s="16">
        <v>52105</v>
      </c>
      <c r="E39" s="16">
        <v>53698</v>
      </c>
      <c r="F39" s="16">
        <v>48314</v>
      </c>
      <c r="G39" s="16">
        <v>52673</v>
      </c>
      <c r="H39" s="16">
        <v>51933</v>
      </c>
      <c r="I39" s="16">
        <v>51950</v>
      </c>
    </row>
    <row r="40" spans="1:9" ht="15" customHeight="1" x14ac:dyDescent="0.25">
      <c r="A40" s="7" t="s">
        <v>37</v>
      </c>
      <c r="B40" s="16">
        <v>0</v>
      </c>
      <c r="C40" s="16">
        <v>0</v>
      </c>
      <c r="D40" s="16">
        <v>0</v>
      </c>
      <c r="E40" s="16">
        <v>960</v>
      </c>
      <c r="F40" s="16">
        <v>737</v>
      </c>
      <c r="G40" s="16">
        <v>804</v>
      </c>
      <c r="H40" s="16">
        <v>960</v>
      </c>
      <c r="I40" s="16">
        <v>0</v>
      </c>
    </row>
    <row r="41" spans="1:9" ht="15" customHeight="1" x14ac:dyDescent="0.25">
      <c r="A41" s="7" t="s">
        <v>38</v>
      </c>
      <c r="B41" s="16">
        <v>174171</v>
      </c>
      <c r="C41" s="16">
        <v>169730</v>
      </c>
      <c r="D41" s="16">
        <v>175763</v>
      </c>
      <c r="E41" s="16">
        <v>190651</v>
      </c>
      <c r="F41" s="16">
        <v>180092</v>
      </c>
      <c r="G41" s="16">
        <v>192676</v>
      </c>
      <c r="H41" s="16">
        <v>190825</v>
      </c>
      <c r="I41" s="16">
        <v>193566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36319</v>
      </c>
      <c r="C43" s="16">
        <v>41256</v>
      </c>
      <c r="D43" s="16">
        <v>41496</v>
      </c>
      <c r="E43" s="16">
        <v>41152</v>
      </c>
      <c r="F43" s="16">
        <v>39339</v>
      </c>
      <c r="G43" s="16">
        <v>38510</v>
      </c>
      <c r="H43" s="16">
        <v>39267</v>
      </c>
      <c r="I43" s="16">
        <v>38926</v>
      </c>
    </row>
    <row r="44" spans="1:9" ht="15" customHeight="1" x14ac:dyDescent="0.25">
      <c r="A44" s="7" t="s">
        <v>41</v>
      </c>
      <c r="B44" s="16">
        <v>564120</v>
      </c>
      <c r="C44" s="16">
        <v>588796</v>
      </c>
      <c r="D44" s="16">
        <v>595208</v>
      </c>
      <c r="E44" s="16">
        <v>605984</v>
      </c>
      <c r="F44" s="16">
        <v>541927</v>
      </c>
      <c r="G44" s="16">
        <v>585678</v>
      </c>
      <c r="H44" s="16">
        <v>562596</v>
      </c>
      <c r="I44" s="16">
        <v>559857</v>
      </c>
    </row>
    <row r="45" spans="1:9" ht="15" customHeight="1" x14ac:dyDescent="0.25">
      <c r="A45" s="7" t="s">
        <v>42</v>
      </c>
      <c r="B45" s="16">
        <v>2370</v>
      </c>
      <c r="C45" s="16">
        <v>3188</v>
      </c>
      <c r="D45" s="16">
        <v>3276</v>
      </c>
      <c r="E45" s="16">
        <v>4034</v>
      </c>
      <c r="F45" s="16">
        <v>4164</v>
      </c>
      <c r="G45" s="16">
        <v>4574</v>
      </c>
      <c r="H45" s="16">
        <v>4862</v>
      </c>
      <c r="I45" s="16">
        <v>4778</v>
      </c>
    </row>
    <row r="46" spans="1:9" ht="15" customHeight="1" x14ac:dyDescent="0.25">
      <c r="A46" s="7" t="s">
        <v>43</v>
      </c>
      <c r="B46" s="16">
        <v>226337</v>
      </c>
      <c r="C46" s="16">
        <v>242001</v>
      </c>
      <c r="D46" s="16">
        <v>238489</v>
      </c>
      <c r="E46" s="16">
        <v>224219</v>
      </c>
      <c r="F46" s="16">
        <v>214043</v>
      </c>
      <c r="G46" s="16">
        <v>227383</v>
      </c>
      <c r="H46" s="16">
        <v>239403</v>
      </c>
      <c r="I46" s="16">
        <v>210451</v>
      </c>
    </row>
    <row r="47" spans="1:9" ht="15" customHeight="1" x14ac:dyDescent="0.25">
      <c r="A47" s="7" t="s">
        <v>44</v>
      </c>
      <c r="B47" s="16">
        <v>361624</v>
      </c>
      <c r="C47" s="16">
        <v>379417</v>
      </c>
      <c r="D47" s="16">
        <v>382688</v>
      </c>
      <c r="E47" s="16">
        <v>382774</v>
      </c>
      <c r="F47" s="16">
        <v>351585</v>
      </c>
      <c r="G47" s="16">
        <v>390958</v>
      </c>
      <c r="H47" s="16">
        <v>391492</v>
      </c>
      <c r="I47" s="16">
        <v>385684</v>
      </c>
    </row>
    <row r="48" spans="1:9" ht="15" customHeight="1" x14ac:dyDescent="0.25">
      <c r="A48" s="7" t="s">
        <v>45</v>
      </c>
      <c r="B48" s="16">
        <v>23911</v>
      </c>
      <c r="C48" s="16">
        <v>20457</v>
      </c>
      <c r="D48" s="16">
        <v>19982</v>
      </c>
      <c r="E48" s="16">
        <v>20553</v>
      </c>
      <c r="F48" s="16">
        <v>17472</v>
      </c>
      <c r="G48" s="16">
        <v>23979</v>
      </c>
      <c r="H48" s="16">
        <v>26956</v>
      </c>
      <c r="I48" s="16">
        <v>17391</v>
      </c>
    </row>
    <row r="49" spans="1:9" ht="15" customHeight="1" x14ac:dyDescent="0.25">
      <c r="A49" s="7" t="s">
        <v>46</v>
      </c>
      <c r="B49" s="16">
        <v>277334</v>
      </c>
      <c r="C49" s="16">
        <v>278444</v>
      </c>
      <c r="D49" s="16">
        <v>278898</v>
      </c>
      <c r="E49" s="16">
        <v>268214</v>
      </c>
      <c r="F49" s="16">
        <v>256300</v>
      </c>
      <c r="G49" s="16">
        <v>286937</v>
      </c>
      <c r="H49" s="16">
        <v>301436</v>
      </c>
      <c r="I49" s="16">
        <v>295171</v>
      </c>
    </row>
    <row r="50" spans="1:9" ht="15" customHeight="1" x14ac:dyDescent="0.25">
      <c r="A50" s="7" t="s">
        <v>47</v>
      </c>
      <c r="B50" s="16">
        <v>482458</v>
      </c>
      <c r="C50" s="16">
        <v>472679</v>
      </c>
      <c r="D50" s="16">
        <v>476008</v>
      </c>
      <c r="E50" s="16">
        <v>501540</v>
      </c>
      <c r="F50" s="16">
        <v>451769</v>
      </c>
      <c r="G50" s="16">
        <v>502743</v>
      </c>
      <c r="H50" s="16">
        <v>512393</v>
      </c>
      <c r="I50" s="16">
        <v>535482</v>
      </c>
    </row>
    <row r="51" spans="1:9" ht="15" customHeight="1" x14ac:dyDescent="0.25">
      <c r="A51" s="7" t="s">
        <v>48</v>
      </c>
      <c r="B51" s="16">
        <v>219358</v>
      </c>
      <c r="C51" s="16">
        <v>199024</v>
      </c>
      <c r="D51" s="16">
        <v>207074</v>
      </c>
      <c r="E51" s="16">
        <v>208864</v>
      </c>
      <c r="F51" s="16">
        <v>194342</v>
      </c>
      <c r="G51" s="16">
        <v>225606</v>
      </c>
      <c r="H51" s="16">
        <v>234135</v>
      </c>
      <c r="I51" s="16">
        <v>237154</v>
      </c>
    </row>
    <row r="52" spans="1:9" ht="15" customHeight="1" x14ac:dyDescent="0.25">
      <c r="A52" s="7" t="s">
        <v>49</v>
      </c>
      <c r="B52" s="16">
        <v>67776</v>
      </c>
      <c r="C52" s="16">
        <v>70681</v>
      </c>
      <c r="D52" s="16">
        <v>72041</v>
      </c>
      <c r="E52" s="16">
        <v>56299</v>
      </c>
      <c r="F52" s="16">
        <v>45995</v>
      </c>
      <c r="G52" s="16">
        <v>50882</v>
      </c>
      <c r="H52" s="16">
        <v>54334</v>
      </c>
      <c r="I52" s="16">
        <v>66377</v>
      </c>
    </row>
    <row r="53" spans="1:9" ht="15" customHeight="1" x14ac:dyDescent="0.25">
      <c r="A53" s="7" t="s">
        <v>50</v>
      </c>
      <c r="B53" s="16">
        <v>69783</v>
      </c>
      <c r="C53" s="16">
        <v>67773</v>
      </c>
      <c r="D53" s="16">
        <v>68880</v>
      </c>
      <c r="E53" s="16">
        <v>69365</v>
      </c>
      <c r="F53" s="16">
        <v>66905</v>
      </c>
      <c r="G53" s="16">
        <v>69905</v>
      </c>
      <c r="H53" s="16">
        <v>64284</v>
      </c>
      <c r="I53" s="16">
        <v>62430</v>
      </c>
    </row>
    <row r="54" spans="1:9" ht="15" customHeight="1" x14ac:dyDescent="0.25">
      <c r="A54" s="7" t="s">
        <v>51</v>
      </c>
      <c r="B54" s="16">
        <v>91263</v>
      </c>
      <c r="C54" s="16">
        <v>96983</v>
      </c>
      <c r="D54" s="16">
        <v>93562</v>
      </c>
      <c r="E54" s="16">
        <v>100806</v>
      </c>
      <c r="F54" s="16">
        <v>94069</v>
      </c>
      <c r="G54" s="16">
        <v>98175</v>
      </c>
      <c r="H54" s="16">
        <v>96371</v>
      </c>
      <c r="I54" s="16">
        <v>96569</v>
      </c>
    </row>
    <row r="55" spans="1:9" ht="15" customHeight="1" x14ac:dyDescent="0.25">
      <c r="A55" s="7" t="s">
        <v>52</v>
      </c>
      <c r="B55" s="16">
        <v>863</v>
      </c>
      <c r="C55" s="16">
        <v>896</v>
      </c>
      <c r="D55" s="16">
        <v>907</v>
      </c>
      <c r="E55" s="16">
        <v>913</v>
      </c>
      <c r="F55" s="16">
        <v>868</v>
      </c>
      <c r="G55" s="16">
        <v>865</v>
      </c>
      <c r="H55" s="16">
        <v>882</v>
      </c>
      <c r="I55" s="16">
        <v>917</v>
      </c>
    </row>
    <row r="56" spans="1:9" ht="15" customHeight="1" x14ac:dyDescent="0.25">
      <c r="A56" s="14" t="s">
        <v>68</v>
      </c>
      <c r="B56" s="15">
        <f>SUBTOTAL(109,FY13ThroughFY19[Actual
FY2013
Grant])</f>
        <v>73560256</v>
      </c>
      <c r="C56" s="15">
        <f>SUBTOTAL(109,FY13ThroughFY19[Actual
FY2014
Grant])</f>
        <v>74718458</v>
      </c>
      <c r="D56" s="15">
        <f>SUBTOTAL(109,FY13ThroughFY19[Actual
FY2015
Grant])</f>
        <v>76721090</v>
      </c>
      <c r="E56" s="15">
        <f>SUBTOTAL(109,FY13ThroughFY19[Actual
FY2016
Grant])</f>
        <v>78611743</v>
      </c>
      <c r="F56" s="15">
        <f>SUBTOTAL(109,FY13ThroughFY19[Actual
FY2017
Grant])</f>
        <v>72619800</v>
      </c>
      <c r="G56" s="15">
        <f>SUBTOTAL(109,FY13ThroughFY19[Actual
FY2018
Grant])</f>
        <v>78301234</v>
      </c>
      <c r="H56" s="15">
        <f>SUBTOTAL(109,FY13ThroughFY19[Actual
FY2019
Grant])</f>
        <v>77344671</v>
      </c>
      <c r="I56" s="15">
        <f>SUBTOTAL(109,FY13ThroughFY19[Actual
FY2020
Grant])</f>
        <v>76668633</v>
      </c>
    </row>
    <row r="57" spans="1:9" ht="9.9" customHeight="1" x14ac:dyDescent="0.25">
      <c r="D57" s="8"/>
    </row>
    <row r="58" spans="1:9" x14ac:dyDescent="0.25">
      <c r="A58" s="9" t="str" cm="1">
        <f t="array" aca="1" ref="A58" ca="1">CELL("filename")</f>
        <v>G:\SF District Support\DistSup\$Debt-Pupil Trans-Other\Pupil Transportation\_Grants\Grant Summary for Website\[2026-03-17_Pupil_Transportation_Grant_Summary.xlsx]FY2021 - FY2027</v>
      </c>
    </row>
    <row r="59" spans="1:9" x14ac:dyDescent="0.25">
      <c r="A59" s="9"/>
    </row>
    <row r="62" spans="1:9" x14ac:dyDescent="0.25">
      <c r="A62" s="9"/>
      <c r="B62" s="11"/>
      <c r="C62" s="11"/>
      <c r="D62" s="11"/>
      <c r="E62" s="11"/>
      <c r="F62" s="11"/>
      <c r="G62" s="11"/>
      <c r="H62" s="11"/>
    </row>
    <row r="63" spans="1:9" x14ac:dyDescent="0.25">
      <c r="D63" s="8"/>
    </row>
    <row r="64" spans="1:9" x14ac:dyDescent="0.25">
      <c r="D64" s="8"/>
    </row>
    <row r="65" spans="4:4" x14ac:dyDescent="0.25">
      <c r="D65" s="8"/>
    </row>
    <row r="66" spans="4:4" x14ac:dyDescent="0.25">
      <c r="D66" s="8"/>
    </row>
    <row r="67" spans="4:4" x14ac:dyDescent="0.25">
      <c r="D67" s="8"/>
    </row>
    <row r="68" spans="4:4" x14ac:dyDescent="0.25">
      <c r="D68" s="8"/>
    </row>
    <row r="69" spans="4:4" x14ac:dyDescent="0.25">
      <c r="D69" s="8"/>
    </row>
    <row r="70" spans="4:4" x14ac:dyDescent="0.25">
      <c r="D70" s="8"/>
    </row>
    <row r="71" spans="4:4" x14ac:dyDescent="0.25">
      <c r="D71" s="8"/>
    </row>
    <row r="72" spans="4:4" x14ac:dyDescent="0.25">
      <c r="D72" s="8"/>
    </row>
    <row r="73" spans="4:4" x14ac:dyDescent="0.25">
      <c r="D73" s="13"/>
    </row>
  </sheetData>
  <mergeCells count="1">
    <mergeCell ref="A1:I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D194A-EBF5-4981-B42D-3634536F2C14}">
  <sheetPr>
    <pageSetUpPr fitToPage="1"/>
  </sheetPr>
  <dimension ref="A1:H62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5" width="12.44140625" style="1" customWidth="1"/>
    <col min="6" max="16384" width="13" style="1"/>
  </cols>
  <sheetData>
    <row r="1" spans="1:8" ht="46.35" customHeight="1" x14ac:dyDescent="0.25">
      <c r="A1" s="17" t="s">
        <v>80</v>
      </c>
      <c r="B1" s="17"/>
      <c r="C1" s="17"/>
      <c r="D1" s="17"/>
      <c r="E1" s="17"/>
      <c r="F1" s="17"/>
      <c r="G1" s="17"/>
      <c r="H1" s="17"/>
    </row>
    <row r="2" spans="1:8" ht="50.1" customHeight="1" thickBot="1" x14ac:dyDescent="0.3">
      <c r="A2" s="2" t="s">
        <v>53</v>
      </c>
      <c r="B2" s="4" t="s">
        <v>72</v>
      </c>
      <c r="C2" s="4" t="s">
        <v>73</v>
      </c>
      <c r="D2" s="4" t="s">
        <v>74</v>
      </c>
      <c r="E2" s="4" t="s">
        <v>76</v>
      </c>
      <c r="F2" s="4" t="s">
        <v>77</v>
      </c>
      <c r="G2" s="4" t="s">
        <v>79</v>
      </c>
      <c r="H2" s="20" t="s">
        <v>78</v>
      </c>
    </row>
    <row r="3" spans="1:8" ht="15" customHeight="1" x14ac:dyDescent="0.25">
      <c r="A3" s="5" t="s">
        <v>0</v>
      </c>
      <c r="B3" s="6">
        <v>765337</v>
      </c>
      <c r="C3" s="6">
        <v>746026</v>
      </c>
      <c r="D3" s="6">
        <v>782005</v>
      </c>
      <c r="E3" s="6">
        <v>707057</v>
      </c>
      <c r="F3" s="6">
        <v>691999</v>
      </c>
      <c r="G3" s="6">
        <v>786140</v>
      </c>
      <c r="H3" s="19">
        <v>786519</v>
      </c>
    </row>
    <row r="4" spans="1:8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8">
        <v>0</v>
      </c>
    </row>
    <row r="5" spans="1:8" ht="15" customHeight="1" x14ac:dyDescent="0.25">
      <c r="A5" s="7" t="s">
        <v>2</v>
      </c>
      <c r="B5" s="16">
        <v>70744</v>
      </c>
      <c r="C5" s="16">
        <v>64776</v>
      </c>
      <c r="D5" s="16">
        <v>67571</v>
      </c>
      <c r="E5" s="16">
        <v>63592</v>
      </c>
      <c r="F5" s="16">
        <v>55960</v>
      </c>
      <c r="G5" s="16">
        <v>58812</v>
      </c>
      <c r="H5" s="18">
        <v>55419</v>
      </c>
    </row>
    <row r="6" spans="1:8" ht="15" customHeight="1" x14ac:dyDescent="0.25">
      <c r="A6" s="7" t="s">
        <v>3</v>
      </c>
      <c r="B6" s="16">
        <v>18521357</v>
      </c>
      <c r="C6" s="16">
        <v>19694078</v>
      </c>
      <c r="D6" s="16">
        <v>19815141</v>
      </c>
      <c r="E6" s="16">
        <v>19673631</v>
      </c>
      <c r="F6" s="16">
        <v>19252352</v>
      </c>
      <c r="G6" s="16">
        <v>20634317</v>
      </c>
      <c r="H6" s="18">
        <v>20587358</v>
      </c>
    </row>
    <row r="7" spans="1:8" ht="15" customHeight="1" x14ac:dyDescent="0.25">
      <c r="A7" s="7" t="s">
        <v>4</v>
      </c>
      <c r="B7" s="16">
        <v>62993</v>
      </c>
      <c r="C7" s="16">
        <v>59406</v>
      </c>
      <c r="D7" s="16">
        <v>59476</v>
      </c>
      <c r="E7" s="16">
        <v>59345</v>
      </c>
      <c r="F7" s="16">
        <v>53818</v>
      </c>
      <c r="G7" s="16">
        <v>60444</v>
      </c>
      <c r="H7" s="18">
        <v>58123</v>
      </c>
    </row>
    <row r="8" spans="1:8" ht="15" customHeight="1" x14ac:dyDescent="0.25">
      <c r="A8" s="7" t="s">
        <v>5</v>
      </c>
      <c r="B8" s="16">
        <v>94076</v>
      </c>
      <c r="C8" s="16">
        <v>92596</v>
      </c>
      <c r="D8" s="16">
        <v>90874</v>
      </c>
      <c r="E8" s="16">
        <v>88952</v>
      </c>
      <c r="F8" s="16">
        <v>87503</v>
      </c>
      <c r="G8" s="16">
        <v>97501</v>
      </c>
      <c r="H8" s="18">
        <v>94105</v>
      </c>
    </row>
    <row r="9" spans="1:8" ht="15" customHeight="1" x14ac:dyDescent="0.25">
      <c r="A9" s="7" t="s">
        <v>6</v>
      </c>
      <c r="B9" s="16">
        <v>281414</v>
      </c>
      <c r="C9" s="16">
        <v>284868</v>
      </c>
      <c r="D9" s="16">
        <v>295052</v>
      </c>
      <c r="E9" s="16">
        <v>297562</v>
      </c>
      <c r="F9" s="16">
        <v>275510</v>
      </c>
      <c r="G9" s="16">
        <v>268852</v>
      </c>
      <c r="H9" s="18">
        <v>283301</v>
      </c>
    </row>
    <row r="10" spans="1:8" ht="15" customHeight="1" x14ac:dyDescent="0.25">
      <c r="A10" s="7" t="s">
        <v>7</v>
      </c>
      <c r="B10" s="16">
        <v>43245</v>
      </c>
      <c r="C10" s="16">
        <v>39789</v>
      </c>
      <c r="D10" s="16">
        <v>37588</v>
      </c>
      <c r="E10" s="16">
        <v>39603</v>
      </c>
      <c r="F10" s="16">
        <v>44113</v>
      </c>
      <c r="G10" s="16">
        <v>32685</v>
      </c>
      <c r="H10" s="18">
        <v>49786</v>
      </c>
    </row>
    <row r="11" spans="1:8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8">
        <v>0</v>
      </c>
    </row>
    <row r="12" spans="1:8" ht="15" customHeight="1" x14ac:dyDescent="0.25">
      <c r="A12" s="7" t="s">
        <v>9</v>
      </c>
      <c r="B12" s="16">
        <v>470733</v>
      </c>
      <c r="C12" s="16">
        <v>499237</v>
      </c>
      <c r="D12" s="16">
        <v>486983</v>
      </c>
      <c r="E12" s="16">
        <v>515820</v>
      </c>
      <c r="F12" s="16">
        <v>473398</v>
      </c>
      <c r="G12" s="16">
        <v>519692</v>
      </c>
      <c r="H12" s="18">
        <v>511884</v>
      </c>
    </row>
    <row r="13" spans="1:8" ht="15" customHeight="1" x14ac:dyDescent="0.25">
      <c r="A13" s="7" t="s">
        <v>10</v>
      </c>
      <c r="B13" s="16">
        <v>97313</v>
      </c>
      <c r="C13" s="16">
        <v>113793</v>
      </c>
      <c r="D13" s="16">
        <v>123298</v>
      </c>
      <c r="E13" s="16">
        <v>132095</v>
      </c>
      <c r="F13" s="16">
        <v>130518</v>
      </c>
      <c r="G13" s="16">
        <v>144730</v>
      </c>
      <c r="H13" s="18">
        <v>149736</v>
      </c>
    </row>
    <row r="14" spans="1:8" ht="15" customHeight="1" x14ac:dyDescent="0.25">
      <c r="A14" s="7" t="s">
        <v>11</v>
      </c>
      <c r="B14" s="16">
        <v>97047</v>
      </c>
      <c r="C14" s="16">
        <v>99592</v>
      </c>
      <c r="D14" s="16">
        <v>107130</v>
      </c>
      <c r="E14" s="16">
        <v>104202</v>
      </c>
      <c r="F14" s="16">
        <v>91532</v>
      </c>
      <c r="G14" s="16">
        <v>104178</v>
      </c>
      <c r="H14" s="18">
        <v>101515</v>
      </c>
    </row>
    <row r="15" spans="1:8" ht="15" customHeight="1" x14ac:dyDescent="0.25">
      <c r="A15" s="7" t="s">
        <v>12</v>
      </c>
      <c r="B15" s="16">
        <v>976616</v>
      </c>
      <c r="C15" s="16">
        <v>1210984</v>
      </c>
      <c r="D15" s="16">
        <v>1288686</v>
      </c>
      <c r="E15" s="16">
        <v>1211716</v>
      </c>
      <c r="F15" s="16">
        <v>1088081</v>
      </c>
      <c r="G15" s="16">
        <v>1217362</v>
      </c>
      <c r="H15" s="18">
        <v>1205787</v>
      </c>
    </row>
    <row r="16" spans="1:8" ht="15" customHeight="1" x14ac:dyDescent="0.25">
      <c r="A16" s="7" t="s">
        <v>13</v>
      </c>
      <c r="B16" s="16">
        <v>326909</v>
      </c>
      <c r="C16" s="16">
        <v>311412</v>
      </c>
      <c r="D16" s="16">
        <v>353469</v>
      </c>
      <c r="E16" s="16">
        <v>347119</v>
      </c>
      <c r="F16" s="16">
        <v>354108</v>
      </c>
      <c r="G16" s="16">
        <v>337635</v>
      </c>
      <c r="H16" s="18">
        <v>338338</v>
      </c>
    </row>
    <row r="17" spans="1:8" ht="15" customHeight="1" x14ac:dyDescent="0.25">
      <c r="A17" s="7" t="s">
        <v>14</v>
      </c>
      <c r="B17" s="16">
        <v>552257</v>
      </c>
      <c r="C17" s="16">
        <v>570953</v>
      </c>
      <c r="D17" s="16">
        <v>548558</v>
      </c>
      <c r="E17" s="16">
        <v>527442</v>
      </c>
      <c r="F17" s="16">
        <v>518632</v>
      </c>
      <c r="G17" s="16">
        <v>559070</v>
      </c>
      <c r="H17" s="18">
        <v>550560</v>
      </c>
    </row>
    <row r="18" spans="1:8" ht="15" customHeight="1" x14ac:dyDescent="0.25">
      <c r="A18" s="7" t="s">
        <v>15</v>
      </c>
      <c r="B18" s="16">
        <v>9325958</v>
      </c>
      <c r="C18" s="16">
        <v>10397426</v>
      </c>
      <c r="D18" s="16">
        <v>10675720</v>
      </c>
      <c r="E18" s="16">
        <v>10379485</v>
      </c>
      <c r="F18" s="16">
        <v>9927105</v>
      </c>
      <c r="G18" s="16">
        <v>10234891</v>
      </c>
      <c r="H18" s="18">
        <v>9979520</v>
      </c>
    </row>
    <row r="19" spans="1:8" ht="15" customHeight="1" x14ac:dyDescent="0.25">
      <c r="A19" s="7" t="s">
        <v>16</v>
      </c>
      <c r="B19" s="16">
        <v>39762</v>
      </c>
      <c r="C19" s="16">
        <v>63312</v>
      </c>
      <c r="D19" s="16">
        <v>75308</v>
      </c>
      <c r="E19" s="16">
        <v>73692</v>
      </c>
      <c r="F19" s="16">
        <v>75533</v>
      </c>
      <c r="G19" s="16">
        <v>82920</v>
      </c>
      <c r="H19" s="18">
        <v>84048</v>
      </c>
    </row>
    <row r="20" spans="1:8" ht="15" customHeight="1" x14ac:dyDescent="0.25">
      <c r="A20" s="7" t="s">
        <v>17</v>
      </c>
      <c r="B20" s="16">
        <v>139369</v>
      </c>
      <c r="C20" s="16">
        <v>161907</v>
      </c>
      <c r="D20" s="16">
        <v>168917</v>
      </c>
      <c r="E20" s="16">
        <v>164523</v>
      </c>
      <c r="F20" s="16">
        <v>158143</v>
      </c>
      <c r="G20" s="16">
        <v>169513</v>
      </c>
      <c r="H20" s="18">
        <v>160571</v>
      </c>
    </row>
    <row r="21" spans="1:8" ht="15" customHeight="1" x14ac:dyDescent="0.25">
      <c r="A21" s="7" t="s">
        <v>18</v>
      </c>
      <c r="B21" s="16">
        <v>0</v>
      </c>
      <c r="C21" s="16">
        <v>0</v>
      </c>
      <c r="D21" s="16">
        <v>0</v>
      </c>
      <c r="E21" s="16">
        <v>0</v>
      </c>
      <c r="F21" s="16">
        <v>35805</v>
      </c>
      <c r="G21" s="16">
        <v>38315</v>
      </c>
      <c r="H21" s="18">
        <v>38478</v>
      </c>
    </row>
    <row r="22" spans="1:8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8">
        <v>0</v>
      </c>
    </row>
    <row r="23" spans="1:8" ht="15" customHeight="1" x14ac:dyDescent="0.25">
      <c r="A23" s="7" t="s">
        <v>20</v>
      </c>
      <c r="B23" s="16">
        <v>39371</v>
      </c>
      <c r="C23" s="16">
        <v>36960</v>
      </c>
      <c r="D23" s="16">
        <v>34632</v>
      </c>
      <c r="E23" s="16">
        <v>36633</v>
      </c>
      <c r="F23" s="16">
        <v>34597</v>
      </c>
      <c r="G23" s="16">
        <v>36674</v>
      </c>
      <c r="H23" s="18">
        <v>38293</v>
      </c>
    </row>
    <row r="24" spans="1:8" ht="15" customHeight="1" x14ac:dyDescent="0.25">
      <c r="A24" s="7" t="s">
        <v>21</v>
      </c>
      <c r="B24" s="16">
        <v>2406058</v>
      </c>
      <c r="C24" s="16">
        <v>2684813</v>
      </c>
      <c r="D24" s="16">
        <v>2700557</v>
      </c>
      <c r="E24" s="16">
        <v>2611426</v>
      </c>
      <c r="F24" s="16">
        <v>2484686</v>
      </c>
      <c r="G24" s="16">
        <v>2624433</v>
      </c>
      <c r="H24" s="18">
        <v>2624873</v>
      </c>
    </row>
    <row r="25" spans="1:8" ht="15" customHeight="1" x14ac:dyDescent="0.25">
      <c r="A25" s="7" t="s">
        <v>22</v>
      </c>
      <c r="B25" s="16">
        <v>27642</v>
      </c>
      <c r="C25" s="16">
        <v>30900</v>
      </c>
      <c r="D25" s="16">
        <v>30870</v>
      </c>
      <c r="E25" s="16">
        <v>32250</v>
      </c>
      <c r="F25" s="16">
        <v>32430</v>
      </c>
      <c r="G25" s="16">
        <v>37472</v>
      </c>
      <c r="H25" s="18">
        <v>36960</v>
      </c>
    </row>
    <row r="26" spans="1:8" ht="15" customHeight="1" x14ac:dyDescent="0.25">
      <c r="A26" s="7" t="s">
        <v>23</v>
      </c>
      <c r="B26" s="16">
        <v>1534</v>
      </c>
      <c r="C26" s="16">
        <v>1537</v>
      </c>
      <c r="D26" s="16">
        <v>1555</v>
      </c>
      <c r="E26" s="16">
        <v>1545</v>
      </c>
      <c r="F26" s="16">
        <v>1526</v>
      </c>
      <c r="G26" s="16">
        <v>1848</v>
      </c>
      <c r="H26" s="18">
        <v>1848</v>
      </c>
    </row>
    <row r="27" spans="1:8" ht="15" customHeight="1" x14ac:dyDescent="0.25">
      <c r="A27" s="7" t="s">
        <v>24</v>
      </c>
      <c r="B27" s="16">
        <v>6078294</v>
      </c>
      <c r="C27" s="16">
        <v>7206772</v>
      </c>
      <c r="D27" s="16">
        <v>7385941</v>
      </c>
      <c r="E27" s="16">
        <v>7276935</v>
      </c>
      <c r="F27" s="16">
        <v>7227032</v>
      </c>
      <c r="G27" s="16">
        <v>7738730</v>
      </c>
      <c r="H27" s="18">
        <v>7749528</v>
      </c>
    </row>
    <row r="28" spans="1:8" ht="15" customHeight="1" x14ac:dyDescent="0.25">
      <c r="A28" s="7" t="s">
        <v>25</v>
      </c>
      <c r="B28" s="16">
        <v>1529932</v>
      </c>
      <c r="C28" s="16">
        <v>1630692</v>
      </c>
      <c r="D28" s="16">
        <v>1579003</v>
      </c>
      <c r="E28" s="16">
        <v>1539488</v>
      </c>
      <c r="F28" s="16">
        <v>1518834</v>
      </c>
      <c r="G28" s="16">
        <v>1590716</v>
      </c>
      <c r="H28" s="18">
        <v>1554522</v>
      </c>
    </row>
    <row r="29" spans="1:8" ht="15" customHeight="1" x14ac:dyDescent="0.25">
      <c r="A29" s="7" t="s">
        <v>26</v>
      </c>
      <c r="B29" s="16">
        <v>75143</v>
      </c>
      <c r="C29" s="16">
        <v>77045</v>
      </c>
      <c r="D29" s="16">
        <v>79916</v>
      </c>
      <c r="E29" s="16">
        <v>85785</v>
      </c>
      <c r="F29" s="16">
        <v>81496</v>
      </c>
      <c r="G29" s="16">
        <v>78420</v>
      </c>
      <c r="H29" s="18">
        <v>78100</v>
      </c>
    </row>
    <row r="30" spans="1:8" ht="15" customHeight="1" x14ac:dyDescent="0.25">
      <c r="A30" s="7" t="s">
        <v>27</v>
      </c>
      <c r="B30" s="16">
        <v>1779757</v>
      </c>
      <c r="C30" s="16">
        <v>1793956</v>
      </c>
      <c r="D30" s="16">
        <v>1786459</v>
      </c>
      <c r="E30" s="16">
        <v>1729373</v>
      </c>
      <c r="F30" s="16">
        <v>1647766</v>
      </c>
      <c r="G30" s="16">
        <v>1660653</v>
      </c>
      <c r="H30" s="18">
        <v>1555542</v>
      </c>
    </row>
    <row r="31" spans="1:8" ht="15" customHeight="1" x14ac:dyDescent="0.25">
      <c r="A31" s="7" t="s">
        <v>28</v>
      </c>
      <c r="B31" s="16">
        <v>253242</v>
      </c>
      <c r="C31" s="16">
        <v>249704</v>
      </c>
      <c r="D31" s="16">
        <v>217214</v>
      </c>
      <c r="E31" s="16">
        <v>220282</v>
      </c>
      <c r="F31" s="16">
        <v>202052</v>
      </c>
      <c r="G31" s="16">
        <v>217159</v>
      </c>
      <c r="H31" s="18">
        <v>212792</v>
      </c>
    </row>
    <row r="32" spans="1:8" ht="15" customHeight="1" x14ac:dyDescent="0.25">
      <c r="A32" s="7" t="s">
        <v>29</v>
      </c>
      <c r="B32" s="16">
        <v>132521</v>
      </c>
      <c r="C32" s="16">
        <v>127094</v>
      </c>
      <c r="D32" s="16">
        <v>121264</v>
      </c>
      <c r="E32" s="16">
        <v>121497</v>
      </c>
      <c r="F32" s="16">
        <v>119059</v>
      </c>
      <c r="G32" s="16">
        <v>128639</v>
      </c>
      <c r="H32" s="18">
        <v>125354</v>
      </c>
    </row>
    <row r="33" spans="1:8" ht="15" customHeight="1" x14ac:dyDescent="0.25">
      <c r="A33" s="7" t="s">
        <v>30</v>
      </c>
      <c r="B33" s="16">
        <v>1226678</v>
      </c>
      <c r="C33" s="16">
        <v>1182445</v>
      </c>
      <c r="D33" s="16">
        <v>1166656</v>
      </c>
      <c r="E33" s="16">
        <v>1152136</v>
      </c>
      <c r="F33" s="16">
        <v>1132016</v>
      </c>
      <c r="G33" s="16">
        <v>1234717</v>
      </c>
      <c r="H33" s="18">
        <v>1236116</v>
      </c>
    </row>
    <row r="34" spans="1:8" ht="15" customHeight="1" x14ac:dyDescent="0.25">
      <c r="A34" s="7" t="s">
        <v>31</v>
      </c>
      <c r="B34" s="16">
        <v>2030</v>
      </c>
      <c r="C34" s="16">
        <v>1907</v>
      </c>
      <c r="D34" s="16">
        <v>1916</v>
      </c>
      <c r="E34" s="16">
        <v>1949</v>
      </c>
      <c r="F34" s="16">
        <v>1928</v>
      </c>
      <c r="G34" s="16">
        <v>1908</v>
      </c>
      <c r="H34" s="18">
        <v>1971</v>
      </c>
    </row>
    <row r="35" spans="1:8" ht="15" customHeight="1" x14ac:dyDescent="0.25">
      <c r="A35" s="7" t="s">
        <v>32</v>
      </c>
      <c r="B35" s="16">
        <v>14567596</v>
      </c>
      <c r="C35" s="16">
        <v>16258136</v>
      </c>
      <c r="D35" s="16">
        <v>16530622</v>
      </c>
      <c r="E35" s="16">
        <v>16297643</v>
      </c>
      <c r="F35" s="16">
        <v>15787324</v>
      </c>
      <c r="G35" s="16">
        <v>17590720</v>
      </c>
      <c r="H35" s="18">
        <v>16952768</v>
      </c>
    </row>
    <row r="36" spans="1:8" ht="15" customHeight="1" x14ac:dyDescent="0.25">
      <c r="A36" s="7" t="s">
        <v>33</v>
      </c>
      <c r="B36" s="16">
        <v>74635</v>
      </c>
      <c r="C36" s="16">
        <v>106079</v>
      </c>
      <c r="D36" s="16">
        <v>121428</v>
      </c>
      <c r="E36" s="16">
        <v>119221</v>
      </c>
      <c r="F36" s="16">
        <v>123472</v>
      </c>
      <c r="G36" s="16">
        <v>144335</v>
      </c>
      <c r="H36" s="18">
        <v>143514</v>
      </c>
    </row>
    <row r="37" spans="1:8" ht="15" customHeight="1" x14ac:dyDescent="0.25">
      <c r="A37" s="7" t="s">
        <v>34</v>
      </c>
      <c r="B37" s="16">
        <v>428338</v>
      </c>
      <c r="C37" s="16">
        <v>456602</v>
      </c>
      <c r="D37" s="16">
        <v>475810</v>
      </c>
      <c r="E37" s="16">
        <v>459695</v>
      </c>
      <c r="F37" s="16">
        <v>429765</v>
      </c>
      <c r="G37" s="16">
        <v>481690</v>
      </c>
      <c r="H37" s="18">
        <v>486975</v>
      </c>
    </row>
    <row r="38" spans="1:8" ht="15" customHeight="1" x14ac:dyDescent="0.25">
      <c r="A38" s="7" t="s">
        <v>35</v>
      </c>
      <c r="B38" s="16">
        <v>2402192</v>
      </c>
      <c r="C38" s="16">
        <v>2304902</v>
      </c>
      <c r="D38" s="16">
        <v>2301810</v>
      </c>
      <c r="E38" s="16">
        <v>2222184</v>
      </c>
      <c r="F38" s="16">
        <v>2105683</v>
      </c>
      <c r="G38" s="16">
        <v>2241703</v>
      </c>
      <c r="H38" s="18">
        <v>2322751</v>
      </c>
    </row>
    <row r="39" spans="1:8" ht="15" customHeight="1" x14ac:dyDescent="0.25">
      <c r="A39" s="7" t="s">
        <v>36</v>
      </c>
      <c r="B39" s="16">
        <v>52099</v>
      </c>
      <c r="C39" s="16">
        <v>48919</v>
      </c>
      <c r="D39" s="16">
        <v>49739</v>
      </c>
      <c r="E39" s="16">
        <v>50463</v>
      </c>
      <c r="F39" s="16">
        <v>48830</v>
      </c>
      <c r="G39" s="16">
        <v>51794</v>
      </c>
      <c r="H39" s="18">
        <v>51570</v>
      </c>
    </row>
    <row r="40" spans="1:8" ht="15" customHeight="1" x14ac:dyDescent="0.25">
      <c r="A40" s="7" t="s">
        <v>37</v>
      </c>
      <c r="B40" s="16">
        <v>880</v>
      </c>
      <c r="C40" s="16">
        <v>1280</v>
      </c>
      <c r="D40" s="16">
        <v>960</v>
      </c>
      <c r="E40" s="16">
        <v>0</v>
      </c>
      <c r="F40" s="16">
        <v>0</v>
      </c>
      <c r="G40" s="16">
        <v>0</v>
      </c>
      <c r="H40" s="18">
        <v>1320</v>
      </c>
    </row>
    <row r="41" spans="1:8" ht="15" customHeight="1" x14ac:dyDescent="0.25">
      <c r="A41" s="7" t="s">
        <v>38</v>
      </c>
      <c r="B41" s="16">
        <v>176360</v>
      </c>
      <c r="C41" s="16">
        <v>176405</v>
      </c>
      <c r="D41" s="16">
        <v>177751</v>
      </c>
      <c r="E41" s="16">
        <v>194000</v>
      </c>
      <c r="F41" s="16">
        <v>189115</v>
      </c>
      <c r="G41" s="16">
        <v>212076</v>
      </c>
      <c r="H41" s="18">
        <v>206570</v>
      </c>
    </row>
    <row r="42" spans="1:8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8">
        <v>0</v>
      </c>
    </row>
    <row r="43" spans="1:8" ht="15" customHeight="1" x14ac:dyDescent="0.25">
      <c r="A43" s="7" t="s">
        <v>40</v>
      </c>
      <c r="B43" s="16">
        <v>41077</v>
      </c>
      <c r="C43" s="16">
        <v>42611</v>
      </c>
      <c r="D43" s="16">
        <v>40278</v>
      </c>
      <c r="E43" s="16">
        <v>37978</v>
      </c>
      <c r="F43" s="16">
        <v>34282</v>
      </c>
      <c r="G43" s="16">
        <v>39839</v>
      </c>
      <c r="H43" s="18">
        <v>39078</v>
      </c>
    </row>
    <row r="44" spans="1:8" ht="15" customHeight="1" x14ac:dyDescent="0.25">
      <c r="A44" s="7" t="s">
        <v>41</v>
      </c>
      <c r="B44" s="16">
        <v>504161</v>
      </c>
      <c r="C44" s="16">
        <v>511833</v>
      </c>
      <c r="D44" s="16">
        <v>509019</v>
      </c>
      <c r="E44" s="16">
        <v>498282</v>
      </c>
      <c r="F44" s="16">
        <v>463531</v>
      </c>
      <c r="G44" s="16">
        <v>511826</v>
      </c>
      <c r="H44" s="18">
        <v>504920</v>
      </c>
    </row>
    <row r="45" spans="1:8" ht="15" customHeight="1" x14ac:dyDescent="0.25">
      <c r="A45" s="7" t="s">
        <v>42</v>
      </c>
      <c r="B45" s="16">
        <v>5240</v>
      </c>
      <c r="C45" s="16">
        <v>5014</v>
      </c>
      <c r="D45" s="16">
        <v>5908</v>
      </c>
      <c r="E45" s="16">
        <v>5498</v>
      </c>
      <c r="F45" s="16">
        <v>5415</v>
      </c>
      <c r="G45" s="16">
        <v>5276</v>
      </c>
      <c r="H45" s="18">
        <v>5368</v>
      </c>
    </row>
    <row r="46" spans="1:8" ht="15" customHeight="1" x14ac:dyDescent="0.25">
      <c r="A46" s="7" t="s">
        <v>43</v>
      </c>
      <c r="B46" s="16">
        <v>185339</v>
      </c>
      <c r="C46" s="16">
        <v>177492</v>
      </c>
      <c r="D46" s="16">
        <v>176369</v>
      </c>
      <c r="E46" s="16">
        <v>195228</v>
      </c>
      <c r="F46" s="16">
        <v>190634</v>
      </c>
      <c r="G46" s="16">
        <v>211976</v>
      </c>
      <c r="H46" s="18">
        <v>223938</v>
      </c>
    </row>
    <row r="47" spans="1:8" ht="15" customHeight="1" x14ac:dyDescent="0.25">
      <c r="A47" s="7" t="s">
        <v>44</v>
      </c>
      <c r="B47" s="16">
        <v>399465</v>
      </c>
      <c r="C47" s="16">
        <v>378378</v>
      </c>
      <c r="D47" s="16">
        <v>383295</v>
      </c>
      <c r="E47" s="16">
        <v>381381</v>
      </c>
      <c r="F47" s="16">
        <v>370227</v>
      </c>
      <c r="G47" s="16">
        <v>404854</v>
      </c>
      <c r="H47" s="18">
        <v>412368</v>
      </c>
    </row>
    <row r="48" spans="1:8" ht="15" customHeight="1" x14ac:dyDescent="0.25">
      <c r="A48" s="7" t="s">
        <v>45</v>
      </c>
      <c r="B48" s="16">
        <v>15573</v>
      </c>
      <c r="C48" s="16">
        <v>13728</v>
      </c>
      <c r="D48" s="16">
        <v>16074</v>
      </c>
      <c r="E48" s="16">
        <v>15441</v>
      </c>
      <c r="F48" s="16">
        <v>0</v>
      </c>
      <c r="G48" s="16">
        <v>0</v>
      </c>
      <c r="H48" s="18">
        <v>0</v>
      </c>
    </row>
    <row r="49" spans="1:8" ht="15" customHeight="1" x14ac:dyDescent="0.25">
      <c r="A49" s="7" t="s">
        <v>46</v>
      </c>
      <c r="B49" s="16">
        <v>277020</v>
      </c>
      <c r="C49" s="16">
        <v>253822</v>
      </c>
      <c r="D49" s="16">
        <v>247843</v>
      </c>
      <c r="E49" s="16">
        <v>251710</v>
      </c>
      <c r="F49" s="16">
        <v>237963</v>
      </c>
      <c r="G49" s="16">
        <v>278621</v>
      </c>
      <c r="H49" s="18">
        <v>274224</v>
      </c>
    </row>
    <row r="50" spans="1:8" ht="15" customHeight="1" x14ac:dyDescent="0.25">
      <c r="A50" s="7" t="s">
        <v>47</v>
      </c>
      <c r="B50" s="16">
        <v>440240</v>
      </c>
      <c r="C50" s="16">
        <v>499841</v>
      </c>
      <c r="D50" s="16">
        <v>465841</v>
      </c>
      <c r="E50" s="16">
        <v>455882</v>
      </c>
      <c r="F50" s="16">
        <v>470507</v>
      </c>
      <c r="G50" s="16">
        <v>480659</v>
      </c>
      <c r="H50" s="18">
        <v>493935</v>
      </c>
    </row>
    <row r="51" spans="1:8" ht="15" customHeight="1" x14ac:dyDescent="0.25">
      <c r="A51" s="7" t="s">
        <v>48</v>
      </c>
      <c r="B51" s="16">
        <v>138391</v>
      </c>
      <c r="C51" s="16">
        <v>199305</v>
      </c>
      <c r="D51" s="16">
        <v>202827</v>
      </c>
      <c r="E51" s="16">
        <v>200311</v>
      </c>
      <c r="F51" s="16">
        <v>200737</v>
      </c>
      <c r="G51" s="16">
        <v>219371</v>
      </c>
      <c r="H51" s="18">
        <v>226366</v>
      </c>
    </row>
    <row r="52" spans="1:8" ht="15" customHeight="1" x14ac:dyDescent="0.25">
      <c r="A52" s="7" t="s">
        <v>49</v>
      </c>
      <c r="B52" s="16">
        <v>58691</v>
      </c>
      <c r="C52" s="16">
        <v>61732</v>
      </c>
      <c r="D52" s="16">
        <v>59801</v>
      </c>
      <c r="E52" s="16">
        <v>0</v>
      </c>
      <c r="F52" s="16">
        <v>55321</v>
      </c>
      <c r="G52" s="16">
        <v>57856</v>
      </c>
      <c r="H52" s="18">
        <v>58760</v>
      </c>
    </row>
    <row r="53" spans="1:8" ht="15" customHeight="1" x14ac:dyDescent="0.25">
      <c r="A53" s="7" t="s">
        <v>50</v>
      </c>
      <c r="B53" s="16">
        <v>57305</v>
      </c>
      <c r="C53" s="16">
        <v>59670</v>
      </c>
      <c r="D53" s="16">
        <v>53305</v>
      </c>
      <c r="E53" s="16">
        <v>53786</v>
      </c>
      <c r="F53" s="16">
        <v>50939</v>
      </c>
      <c r="G53" s="16">
        <v>56801</v>
      </c>
      <c r="H53" s="18">
        <v>59064</v>
      </c>
    </row>
    <row r="54" spans="1:8" ht="15" customHeight="1" x14ac:dyDescent="0.25">
      <c r="A54" s="7" t="s">
        <v>51</v>
      </c>
      <c r="B54" s="16">
        <v>99912</v>
      </c>
      <c r="C54" s="16">
        <v>95113</v>
      </c>
      <c r="D54" s="16">
        <v>104748</v>
      </c>
      <c r="E54" s="16">
        <v>109008</v>
      </c>
      <c r="F54" s="16">
        <v>109779</v>
      </c>
      <c r="G54" s="16">
        <v>115534</v>
      </c>
      <c r="H54" s="18">
        <v>110656</v>
      </c>
    </row>
    <row r="55" spans="1:8" ht="15" customHeight="1" x14ac:dyDescent="0.25">
      <c r="A55" s="7" t="s">
        <v>52</v>
      </c>
      <c r="B55" s="16">
        <v>998</v>
      </c>
      <c r="C55" s="16">
        <v>890</v>
      </c>
      <c r="D55" s="16">
        <v>928</v>
      </c>
      <c r="E55" s="16">
        <v>995</v>
      </c>
      <c r="F55" s="16">
        <v>1061</v>
      </c>
      <c r="G55" s="16">
        <v>1049</v>
      </c>
      <c r="H55" s="16">
        <v>1020</v>
      </c>
    </row>
    <row r="56" spans="1:8" ht="15" customHeight="1" x14ac:dyDescent="0.25">
      <c r="A56" s="14" t="s">
        <v>68</v>
      </c>
      <c r="B56" s="15">
        <f>SUBTOTAL(109,FY13ThroughFY194[Actual
FY2021
Grant])</f>
        <v>65342844</v>
      </c>
      <c r="C56" s="15">
        <f>SUBTOTAL(109,FY13ThroughFY194[Actual
FY2022
Grant])</f>
        <v>71085732</v>
      </c>
      <c r="D56" s="15">
        <f>SUBTOTAL(109,FY13ThroughFY194[Actual
FY2023
Grant])</f>
        <v>72006115</v>
      </c>
      <c r="E56" s="15">
        <f>SUBTOTAL(109,FY13ThroughFY194[Actual
FY2024
Grant])</f>
        <v>70743841</v>
      </c>
      <c r="F56" s="15">
        <f>SUBTOTAL(109,FY13ThroughFY194[Actual
FY2025
Grant])</f>
        <v>68672117</v>
      </c>
      <c r="G56" s="15">
        <f>SUBTOTAL(109,FY13ThroughFY194[Actual
FY2026
Grant])</f>
        <v>73804406</v>
      </c>
      <c r="H56" s="15">
        <f>SUBTOTAL(109,FY13ThroughFY194[PROJECTED
FY2027
Grant])</f>
        <v>72826112</v>
      </c>
    </row>
    <row r="57" spans="1:8" ht="9.9" customHeight="1" x14ac:dyDescent="0.25"/>
    <row r="58" spans="1:8" x14ac:dyDescent="0.25">
      <c r="A58" s="9" t="str" cm="1">
        <f t="array" aca="1" ref="A58" ca="1">CELL("filename")</f>
        <v>G:\SF District Support\DistSup\$Debt-Pupil Trans-Other\Pupil Transportation\_Grants\Grant Summary for Website\[2026-03-17_Pupil_Transportation_Grant_Summary.xlsx]FY2021 - FY2027</v>
      </c>
    </row>
    <row r="59" spans="1:8" x14ac:dyDescent="0.25">
      <c r="A59" s="9"/>
    </row>
    <row r="62" spans="1:8" x14ac:dyDescent="0.25">
      <c r="A62" s="9"/>
    </row>
  </sheetData>
  <mergeCells count="1">
    <mergeCell ref="A1:H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FY2005 - FY2012</vt:lpstr>
      <vt:lpstr>FY2013 - FY2020</vt:lpstr>
      <vt:lpstr>FY2021 - FY2027</vt:lpstr>
      <vt:lpstr>'FY2005 - FY2012'!Print_Area</vt:lpstr>
      <vt:lpstr>'FY2013 - FY2020'!Print_Area</vt:lpstr>
      <vt:lpstr>'FY2021 - FY2027'!Print_Area</vt:lpstr>
      <vt:lpstr>'FY2005 - FY2012'!Print_Titles</vt:lpstr>
      <vt:lpstr>'FY2013 - FY2020'!Print_Titles</vt:lpstr>
      <vt:lpstr>'FY2021 - FY2027'!Print_Titles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Pupil Transportation Funding by District</dc:title>
  <dc:creator/>
  <cp:lastModifiedBy/>
  <dcterms:created xsi:type="dcterms:W3CDTF">2025-06-03T16:12:40Z</dcterms:created>
  <dcterms:modified xsi:type="dcterms:W3CDTF">2026-03-17T15:58:22Z</dcterms:modified>
</cp:coreProperties>
</file>